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3250" windowHeight="91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<sst xmlns="http://schemas.openxmlformats.org/spreadsheetml/2006/main" count="125" uniqueCount="112">
  <si>
    <t>Показатель, единица измерения</t>
  </si>
  <si>
    <t>отчет</t>
  </si>
  <si>
    <t>Производство основных видов сельскохозяйственной продукции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</si>
  <si>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</si>
  <si>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</si>
  <si>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</si>
  <si>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</si>
  <si>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</si>
  <si>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</si>
  <si>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</si>
  <si>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</si>
  <si>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</si>
  <si>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</si>
  <si>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больниц, коек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</si>
  <si>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</si>
  <si>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</si>
  <si>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</si>
  <si>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</si>
  <si>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</si>
  <si>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</si>
  <si>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</si>
  <si>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</si>
  <si>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Картофель - всего, тыс. тонн</t>
  </si>
  <si>
    <t>Овощи - всего, тыс. тонн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</si>
  <si>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</si>
  <si>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</si>
  <si>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</si>
  <si>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</si>
  <si>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</si>
  <si>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</si>
  <si>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</si>
  <si>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</si>
  <si>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</si>
  <si>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</si>
  <si>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</si>
  <si>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</si>
  <si>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</si>
  <si>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</si>
  <si>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</si>
  <si>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</si>
  <si>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</si>
  <si>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</si>
  <si>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</si>
  <si>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</si>
  <si>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</si>
  <si>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</si>
  <si>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</si>
  <si>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</si>
  <si>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</si>
  <si>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</si>
  <si>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</si>
  <si>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</si>
  <si>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</si>
  <si>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</si>
  <si>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</si>
  <si>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</si>
  <si>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</si>
  <si>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</si>
  <si>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</si>
  <si>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</si>
  <si>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</si>
  <si>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</si>
  <si>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</si>
  <si>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</si>
  <si>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</si>
  <si>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</si>
  <si>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</si>
  <si>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</si>
  <si>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</si>
  <si>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</si>
  <si>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</si>
  <si>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</si>
  <si>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</si>
  <si>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</si>
  <si>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</si>
  <si>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</si>
  <si>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</si>
  <si>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</si>
  <si>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</si>
  <si>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</si>
  <si>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</si>
  <si>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</si>
  <si>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</si>
  <si>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</si>
  <si>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</si>
  <si>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</si>
  <si>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</si>
  <si>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</si>
  <si>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</si>
  <si>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2019г. в % к 2018г.</t>
  </si>
  <si>
    <t>2020 год</t>
  </si>
  <si>
    <t>2021 год</t>
  </si>
  <si>
    <t>2020г. в % к 2019г.</t>
  </si>
  <si>
    <t>2021г. в % к 2020г.</t>
  </si>
  <si>
    <t>Обеспеченность населения объектами общественного питания, посадочных мест на 1 тыс. населения</t>
  </si>
  <si>
    <t xml:space="preserve">Мясо (скота и птицы) в живом весе), тыс. тонн </t>
  </si>
  <si>
    <t>Консервы плодоовощные,муб</t>
  </si>
  <si>
    <t>Хлеб и хлебобулочные изделия, тыс.тонн</t>
  </si>
  <si>
    <t>Чай, тыс.тонн</t>
  </si>
  <si>
    <t>Конструкции и детали железобетонные, тыс.куб.м.</t>
  </si>
  <si>
    <t>Мебель, тыс.шт.</t>
  </si>
  <si>
    <t>Начальник управления экономического развития                                                                                  С.А.Сердюкова</t>
  </si>
  <si>
    <t>2018 год</t>
  </si>
  <si>
    <t xml:space="preserve">2019 год </t>
  </si>
  <si>
    <t>2022 год</t>
  </si>
  <si>
    <t>2022г. в % к 2021г.</t>
  </si>
  <si>
    <t>общеобразовательных школ, ученических мест</t>
  </si>
  <si>
    <t>Количество организаций, зарегистрированных на территории городского поселения, единиц</t>
  </si>
  <si>
    <t>Кондитерские изделия, тыс.тонн</t>
  </si>
  <si>
    <t>Носочные изделия, тыс.пар.</t>
  </si>
  <si>
    <t xml:space="preserve">                                  Приложение                                                                         к постановлению администрации Белореченского городского поселения Белореченского района                                                              от   11.11.2019  года   № 713  </t>
  </si>
  <si>
    <t xml:space="preserve"> Индикативный план социально-экономического развития Белореченского городского поселения Белореченского района на 2020 год и плановый период 2021-2022 годы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</si>
</sst>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#,##0.000"/>
    <numFmt numFmtId="180" formatCode="#,##0.0000"/>
    <numFmt numFmtId="181" formatCode="#,##0.000\ &quot;₽&quot;"/>
    <numFmt numFmtId="182" formatCode="#,##0.00\ &quot;₽&quot;"/>
    <numFmt numFmtId="183" formatCode="#,##0.0\ &quot;₽&quot;"/>
  </numFmts>
  <fonts count="5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79" fontId="6" fillId="0" borderId="14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176" fontId="9" fillId="0" borderId="14" xfId="0" applyNumberFormat="1" applyFont="1" applyFill="1" applyBorder="1" applyAlignment="1">
      <alignment horizontal="left"/>
    </xf>
    <xf numFmtId="176" fontId="9" fillId="0" borderId="15" xfId="0" applyNumberFormat="1" applyFont="1" applyFill="1" applyBorder="1" applyAlignment="1">
      <alignment horizontal="left"/>
    </xf>
    <xf numFmtId="176" fontId="9" fillId="0" borderId="16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 vertical="center" wrapText="1"/>
    </xf>
    <xf numFmtId="179" fontId="6" fillId="0" borderId="22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0" fontId="7" fillId="0" borderId="2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176" fontId="49" fillId="0" borderId="14" xfId="0" applyNumberFormat="1" applyFont="1" applyFill="1" applyBorder="1" applyAlignment="1">
      <alignment/>
    </xf>
    <xf numFmtId="176" fontId="49" fillId="0" borderId="15" xfId="0" applyNumberFormat="1" applyFont="1" applyFill="1" applyBorder="1" applyAlignment="1">
      <alignment/>
    </xf>
    <xf numFmtId="0" fontId="8" fillId="0" borderId="17" xfId="0" applyFont="1" applyFill="1" applyBorder="1" applyAlignment="1">
      <alignment vertical="top" wrapText="1"/>
    </xf>
    <xf numFmtId="4" fontId="6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 wrapText="1" indent="3"/>
    </xf>
    <xf numFmtId="0" fontId="6" fillId="0" borderId="17" xfId="0" applyFont="1" applyFill="1" applyBorder="1" applyAlignment="1">
      <alignment horizontal="left" vertical="center" wrapText="1" indent="5"/>
    </xf>
    <xf numFmtId="176" fontId="49" fillId="0" borderId="16" xfId="0" applyNumberFormat="1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176" fontId="6" fillId="0" borderId="27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10" fillId="0" borderId="2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wrapText="1"/>
    </xf>
    <xf numFmtId="2" fontId="6" fillId="0" borderId="31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6"/>
  <sheetViews>
    <sheetView tabSelected="1" view="pageBreakPreview" zoomScale="46" zoomScaleSheetLayoutView="46" zoomScalePageLayoutView="0" workbookViewId="0" topLeftCell="A1">
      <selection activeCell="F5" sqref="F5:F6"/>
    </sheetView>
  </sheetViews>
  <sheetFormatPr defaultColWidth="9.00390625" defaultRowHeight="48" customHeight="1"/>
  <cols>
    <col min="1" max="1" width="61.375" style="1" customWidth="1"/>
    <col min="2" max="2" width="19.75390625" style="1" customWidth="1"/>
    <col min="3" max="3" width="27.375" style="1" customWidth="1"/>
    <col min="4" max="4" width="13.875" style="1" customWidth="1"/>
    <col min="5" max="5" width="18.375" style="1" customWidth="1"/>
    <col min="6" max="6" width="15.125" style="1" customWidth="1"/>
    <col min="7" max="7" width="18.75390625" style="1" customWidth="1"/>
    <col min="8" max="8" width="11.75390625" style="1" customWidth="1"/>
    <col min="9" max="9" width="27.75390625" style="1" customWidth="1"/>
    <col min="10" max="10" width="13.375" style="1" customWidth="1"/>
    <col min="11" max="11" width="9.125" style="1" hidden="1" customWidth="1"/>
    <col min="12" max="16384" width="9.125" style="1" customWidth="1"/>
  </cols>
  <sheetData>
    <row r="2" spans="1:11" ht="124.5" customHeight="1">
      <c r="A2" s="60"/>
      <c r="B2" s="60"/>
      <c r="C2" s="60"/>
      <c r="D2" s="60"/>
      <c r="E2" s="60"/>
      <c r="F2" s="60"/>
      <c r="G2" s="61" t="s">
        <v>110</v>
      </c>
      <c r="H2" s="61"/>
      <c r="I2" s="61"/>
      <c r="J2" s="61"/>
      <c r="K2" s="61"/>
    </row>
    <row r="3" spans="1:10" ht="48" customHeight="1">
      <c r="A3" s="62" t="s">
        <v>111</v>
      </c>
      <c r="B3" s="62"/>
      <c r="C3" s="62"/>
      <c r="D3" s="62"/>
      <c r="E3" s="62"/>
      <c r="F3" s="62"/>
      <c r="G3" s="62"/>
      <c r="H3" s="62"/>
      <c r="I3" s="62"/>
      <c r="J3" s="62"/>
    </row>
    <row r="4" ht="48" customHeight="1" thickBot="1"/>
    <row r="5" spans="1:10" ht="48" customHeight="1">
      <c r="A5" s="63" t="s">
        <v>0</v>
      </c>
      <c r="B5" s="6" t="s">
        <v>102</v>
      </c>
      <c r="C5" s="7" t="s">
        <v>103</v>
      </c>
      <c r="D5" s="65" t="s">
        <v>89</v>
      </c>
      <c r="E5" s="8" t="s">
        <v>90</v>
      </c>
      <c r="F5" s="65" t="s">
        <v>92</v>
      </c>
      <c r="G5" s="8" t="s">
        <v>91</v>
      </c>
      <c r="H5" s="67" t="s">
        <v>93</v>
      </c>
      <c r="I5" s="8" t="s">
        <v>104</v>
      </c>
      <c r="J5" s="69" t="s">
        <v>105</v>
      </c>
    </row>
    <row r="6" spans="1:10" ht="48" customHeight="1" thickBot="1">
      <c r="A6" s="64"/>
      <c r="B6" s="9" t="s">
        <v>1</v>
      </c>
      <c r="C6" s="10" t="s">
        <v>16</v>
      </c>
      <c r="D6" s="66"/>
      <c r="E6" s="10" t="s">
        <v>17</v>
      </c>
      <c r="F6" s="66"/>
      <c r="G6" s="10" t="s">
        <v>17</v>
      </c>
      <c r="H6" s="68"/>
      <c r="I6" s="10" t="s">
        <v>17</v>
      </c>
      <c r="J6" s="70"/>
    </row>
    <row r="7" spans="1:10" ht="68.25" customHeight="1">
      <c r="A7" s="34" t="s">
        <v>30</v>
      </c>
      <c r="B7" s="35">
        <v>51.935</v>
      </c>
      <c r="C7" s="35">
        <v>51.915</v>
      </c>
      <c r="D7" s="36">
        <f>C7/B7*100</f>
        <v>99.96149032444401</v>
      </c>
      <c r="E7" s="35">
        <v>51.902</v>
      </c>
      <c r="F7" s="36">
        <f>E7/C7*100</f>
        <v>99.97495906770683</v>
      </c>
      <c r="G7" s="35">
        <v>51.886</v>
      </c>
      <c r="H7" s="37">
        <f>G7/E7*100</f>
        <v>99.96917267157336</v>
      </c>
      <c r="I7" s="35">
        <v>51.88</v>
      </c>
      <c r="J7" s="38">
        <f>I7/G7*100</f>
        <v>99.9884361870254</v>
      </c>
    </row>
    <row r="8" spans="1:10" ht="48" customHeight="1">
      <c r="A8" s="39" t="s">
        <v>32</v>
      </c>
      <c r="B8" s="11">
        <v>30.7</v>
      </c>
      <c r="C8" s="11">
        <v>30.7</v>
      </c>
      <c r="D8" s="11">
        <f>C8/B8*100</f>
        <v>100</v>
      </c>
      <c r="E8" s="11">
        <v>30.7</v>
      </c>
      <c r="F8" s="11">
        <f>E8/C8*100</f>
        <v>100</v>
      </c>
      <c r="G8" s="11">
        <v>30.7</v>
      </c>
      <c r="H8" s="12">
        <f>G8/E8*100</f>
        <v>100</v>
      </c>
      <c r="I8" s="11">
        <v>30.7</v>
      </c>
      <c r="J8" s="13">
        <f>I8/G8*100</f>
        <v>100</v>
      </c>
    </row>
    <row r="9" spans="1:10" ht="48" customHeight="1">
      <c r="A9" s="39" t="s">
        <v>31</v>
      </c>
      <c r="B9" s="11">
        <v>29.8</v>
      </c>
      <c r="C9" s="11">
        <v>30.8</v>
      </c>
      <c r="D9" s="11">
        <f>C9/B9*100</f>
        <v>103.35570469798658</v>
      </c>
      <c r="E9" s="11">
        <v>31.9</v>
      </c>
      <c r="F9" s="11">
        <f>E9/C9*100</f>
        <v>103.57142857142856</v>
      </c>
      <c r="G9" s="11">
        <v>32.8</v>
      </c>
      <c r="H9" s="12">
        <f>G9/E9*100</f>
        <v>102.82131661442007</v>
      </c>
      <c r="I9" s="11">
        <v>33.4</v>
      </c>
      <c r="J9" s="13">
        <f>I9/G9*100</f>
        <v>101.82926829268293</v>
      </c>
    </row>
    <row r="10" spans="1:10" ht="48" customHeight="1">
      <c r="A10" s="14" t="s">
        <v>45</v>
      </c>
      <c r="B10" s="11">
        <v>13.5</v>
      </c>
      <c r="C10" s="11">
        <v>13.5</v>
      </c>
      <c r="D10" s="11">
        <f>C10/B10*100</f>
        <v>100</v>
      </c>
      <c r="E10" s="11">
        <v>13.5</v>
      </c>
      <c r="F10" s="11">
        <f>E10/C10*100</f>
        <v>100</v>
      </c>
      <c r="G10" s="11">
        <v>13.5</v>
      </c>
      <c r="H10" s="12">
        <f>G10/E10*100</f>
        <v>100</v>
      </c>
      <c r="I10" s="11">
        <v>13.5</v>
      </c>
      <c r="J10" s="13">
        <f>I10/G10*100</f>
        <v>100</v>
      </c>
    </row>
    <row r="11" spans="1:10" ht="60.75" customHeight="1">
      <c r="A11" s="39" t="s">
        <v>34</v>
      </c>
      <c r="B11" s="11">
        <v>16.2</v>
      </c>
      <c r="C11" s="11">
        <v>16.4</v>
      </c>
      <c r="D11" s="11">
        <f aca="true" t="shared" si="0" ref="D11:D22">C11/B11*100</f>
        <v>101.23456790123457</v>
      </c>
      <c r="E11" s="11">
        <v>16.5</v>
      </c>
      <c r="F11" s="11">
        <f>E11/C11*100</f>
        <v>100.60975609756098</v>
      </c>
      <c r="G11" s="11">
        <v>16.6</v>
      </c>
      <c r="H11" s="12">
        <f>G11/E11*100</f>
        <v>100.60606060606061</v>
      </c>
      <c r="I11" s="11">
        <v>16.7</v>
      </c>
      <c r="J11" s="13">
        <f>I11/G11*100</f>
        <v>100.6024096385542</v>
      </c>
    </row>
    <row r="12" spans="1:10" ht="75.75" customHeight="1">
      <c r="A12" s="14" t="s">
        <v>33</v>
      </c>
      <c r="B12" s="11">
        <v>26.5</v>
      </c>
      <c r="C12" s="11">
        <v>27.9</v>
      </c>
      <c r="D12" s="11">
        <f t="shared" si="0"/>
        <v>105.28301886792453</v>
      </c>
      <c r="E12" s="11">
        <v>29.5</v>
      </c>
      <c r="F12" s="11">
        <f aca="true" t="shared" si="1" ref="F12:J22">E12/C12*100</f>
        <v>105.73476702508961</v>
      </c>
      <c r="G12" s="11">
        <v>31.3</v>
      </c>
      <c r="H12" s="12">
        <f t="shared" si="1"/>
        <v>106.10169491525423</v>
      </c>
      <c r="I12" s="11">
        <v>33.5</v>
      </c>
      <c r="J12" s="13">
        <f t="shared" si="1"/>
        <v>107.02875399361022</v>
      </c>
    </row>
    <row r="13" spans="1:10" ht="65.25" customHeight="1">
      <c r="A13" s="40" t="s">
        <v>28</v>
      </c>
      <c r="B13" s="11">
        <v>14</v>
      </c>
      <c r="C13" s="11">
        <v>14.1</v>
      </c>
      <c r="D13" s="11">
        <f t="shared" si="0"/>
        <v>100.71428571428571</v>
      </c>
      <c r="E13" s="11">
        <v>14.2</v>
      </c>
      <c r="F13" s="11">
        <f t="shared" si="1"/>
        <v>100.70921985815602</v>
      </c>
      <c r="G13" s="11">
        <v>14.3</v>
      </c>
      <c r="H13" s="12">
        <f t="shared" si="1"/>
        <v>100.70422535211267</v>
      </c>
      <c r="I13" s="11">
        <v>14.5</v>
      </c>
      <c r="J13" s="13">
        <f t="shared" si="1"/>
        <v>101.3986013986014</v>
      </c>
    </row>
    <row r="14" spans="1:10" ht="48" customHeight="1">
      <c r="A14" s="41" t="s">
        <v>83</v>
      </c>
      <c r="B14" s="11">
        <v>208</v>
      </c>
      <c r="C14" s="11">
        <v>201</v>
      </c>
      <c r="D14" s="11">
        <f t="shared" si="0"/>
        <v>96.63461538461539</v>
      </c>
      <c r="E14" s="11">
        <v>201</v>
      </c>
      <c r="F14" s="11">
        <f t="shared" si="1"/>
        <v>100</v>
      </c>
      <c r="G14" s="11">
        <v>201</v>
      </c>
      <c r="H14" s="12">
        <f t="shared" si="1"/>
        <v>100</v>
      </c>
      <c r="I14" s="11">
        <v>201</v>
      </c>
      <c r="J14" s="13">
        <f t="shared" si="1"/>
        <v>100</v>
      </c>
    </row>
    <row r="15" spans="1:10" ht="87" customHeight="1">
      <c r="A15" s="39" t="s">
        <v>29</v>
      </c>
      <c r="B15" s="11">
        <v>0.8</v>
      </c>
      <c r="C15" s="11">
        <v>0.7</v>
      </c>
      <c r="D15" s="11">
        <f t="shared" si="0"/>
        <v>87.49999999999999</v>
      </c>
      <c r="E15" s="11">
        <v>0.7</v>
      </c>
      <c r="F15" s="11">
        <f t="shared" si="1"/>
        <v>100</v>
      </c>
      <c r="G15" s="11">
        <v>0.7</v>
      </c>
      <c r="H15" s="12">
        <f t="shared" si="1"/>
        <v>100</v>
      </c>
      <c r="I15" s="11">
        <v>0.7</v>
      </c>
      <c r="J15" s="13">
        <f t="shared" si="1"/>
        <v>100</v>
      </c>
    </row>
    <row r="16" spans="1:10" ht="48" customHeight="1">
      <c r="A16" s="14" t="s">
        <v>18</v>
      </c>
      <c r="B16" s="11">
        <v>1164300</v>
      </c>
      <c r="C16" s="11">
        <v>1198380.1</v>
      </c>
      <c r="D16" s="11">
        <f t="shared" si="0"/>
        <v>102.92708923816886</v>
      </c>
      <c r="E16" s="11">
        <v>1231934.7</v>
      </c>
      <c r="F16" s="11">
        <f t="shared" si="1"/>
        <v>102.79999642851212</v>
      </c>
      <c r="G16" s="11">
        <v>1267660.8</v>
      </c>
      <c r="H16" s="12">
        <f t="shared" si="1"/>
        <v>102.89999948860927</v>
      </c>
      <c r="I16" s="11">
        <v>1303386.9</v>
      </c>
      <c r="J16" s="13">
        <f t="shared" si="1"/>
        <v>102.81826968223675</v>
      </c>
    </row>
    <row r="17" spans="1:11" s="2" customFormat="1" ht="48" customHeight="1">
      <c r="A17" s="14" t="s">
        <v>35</v>
      </c>
      <c r="B17" s="11">
        <v>289221.7</v>
      </c>
      <c r="C17" s="11">
        <v>95413.6</v>
      </c>
      <c r="D17" s="11">
        <f t="shared" si="0"/>
        <v>32.98977912099957</v>
      </c>
      <c r="E17" s="42">
        <v>59520</v>
      </c>
      <c r="F17" s="42">
        <f t="shared" si="1"/>
        <v>62.381044211726625</v>
      </c>
      <c r="G17" s="42">
        <v>53707</v>
      </c>
      <c r="H17" s="43">
        <f t="shared" si="1"/>
        <v>90.23353494623656</v>
      </c>
      <c r="I17" s="42">
        <v>48243.4</v>
      </c>
      <c r="J17" s="13">
        <f t="shared" si="1"/>
        <v>89.82702441022585</v>
      </c>
      <c r="K17" s="1"/>
    </row>
    <row r="18" spans="1:10" ht="48" customHeight="1">
      <c r="A18" s="14" t="s">
        <v>36</v>
      </c>
      <c r="B18" s="11">
        <f>B16-B17</f>
        <v>875078.3</v>
      </c>
      <c r="C18" s="11">
        <f>C16-C17</f>
        <v>1102966.5</v>
      </c>
      <c r="D18" s="11">
        <f t="shared" si="0"/>
        <v>126.04203532415328</v>
      </c>
      <c r="E18" s="11">
        <f>E16-E17</f>
        <v>1172414.7</v>
      </c>
      <c r="F18" s="11">
        <f t="shared" si="1"/>
        <v>106.29649223253834</v>
      </c>
      <c r="G18" s="11">
        <f>G16-G17</f>
        <v>1213953.8</v>
      </c>
      <c r="H18" s="12">
        <f t="shared" si="1"/>
        <v>103.54303814170873</v>
      </c>
      <c r="I18" s="11">
        <f>I16-I17</f>
        <v>1255143.5</v>
      </c>
      <c r="J18" s="13">
        <f t="shared" si="1"/>
        <v>103.39302039336258</v>
      </c>
    </row>
    <row r="19" spans="1:10" ht="48" customHeight="1">
      <c r="A19" s="14" t="s">
        <v>37</v>
      </c>
      <c r="B19" s="11">
        <v>4760300</v>
      </c>
      <c r="C19" s="11">
        <v>5110240</v>
      </c>
      <c r="D19" s="11">
        <f t="shared" si="0"/>
        <v>107.35121736025039</v>
      </c>
      <c r="E19" s="11">
        <v>5431980</v>
      </c>
      <c r="F19" s="11">
        <f t="shared" si="1"/>
        <v>106.29598609850026</v>
      </c>
      <c r="G19" s="11">
        <v>5800300</v>
      </c>
      <c r="H19" s="12">
        <f>G19/E19*100</f>
        <v>106.78058461187265</v>
      </c>
      <c r="I19" s="11">
        <v>6225488</v>
      </c>
      <c r="J19" s="13">
        <f t="shared" si="1"/>
        <v>107.33044842508146</v>
      </c>
    </row>
    <row r="20" spans="1:10" s="3" customFormat="1" ht="48" customHeight="1">
      <c r="A20" s="15" t="s">
        <v>86</v>
      </c>
      <c r="B20" s="11">
        <v>12685440</v>
      </c>
      <c r="C20" s="11">
        <v>12700370</v>
      </c>
      <c r="D20" s="11">
        <f t="shared" si="0"/>
        <v>100.11769398617628</v>
      </c>
      <c r="E20" s="11">
        <v>13544406</v>
      </c>
      <c r="F20" s="11">
        <f t="shared" si="1"/>
        <v>106.64575913930065</v>
      </c>
      <c r="G20" s="11">
        <v>14512393</v>
      </c>
      <c r="H20" s="12">
        <f t="shared" si="1"/>
        <v>107.1467659785154</v>
      </c>
      <c r="I20" s="11">
        <v>15550393</v>
      </c>
      <c r="J20" s="13">
        <f t="shared" si="1"/>
        <v>107.15250751547316</v>
      </c>
    </row>
    <row r="21" spans="1:10" s="3" customFormat="1" ht="69" customHeight="1">
      <c r="A21" s="16" t="s">
        <v>87</v>
      </c>
      <c r="B21" s="11">
        <v>303001.8</v>
      </c>
      <c r="C21" s="11">
        <v>350460.4</v>
      </c>
      <c r="D21" s="11">
        <f t="shared" si="0"/>
        <v>115.66281124402562</v>
      </c>
      <c r="E21" s="11">
        <v>366258.5</v>
      </c>
      <c r="F21" s="11">
        <f t="shared" si="1"/>
        <v>104.50781315092945</v>
      </c>
      <c r="G21" s="11">
        <v>381258.5</v>
      </c>
      <c r="H21" s="12">
        <f t="shared" si="1"/>
        <v>104.09546809152552</v>
      </c>
      <c r="I21" s="11">
        <v>399258.5</v>
      </c>
      <c r="J21" s="13">
        <f t="shared" si="1"/>
        <v>104.72120621573026</v>
      </c>
    </row>
    <row r="22" spans="1:10" s="3" customFormat="1" ht="48" customHeight="1">
      <c r="A22" s="44" t="s">
        <v>88</v>
      </c>
      <c r="B22" s="11">
        <v>182078.6</v>
      </c>
      <c r="C22" s="11">
        <v>190078.6</v>
      </c>
      <c r="D22" s="11">
        <f t="shared" si="0"/>
        <v>104.39370689361627</v>
      </c>
      <c r="E22" s="11">
        <v>199126.7</v>
      </c>
      <c r="F22" s="11">
        <f>E22/C22*100</f>
        <v>104.76018867984087</v>
      </c>
      <c r="G22" s="11">
        <v>208194.5</v>
      </c>
      <c r="H22" s="12">
        <f t="shared" si="1"/>
        <v>104.55378409826508</v>
      </c>
      <c r="I22" s="11">
        <v>217260.3</v>
      </c>
      <c r="J22" s="13">
        <f t="shared" si="1"/>
        <v>104.35448582935666</v>
      </c>
    </row>
    <row r="23" spans="1:10" ht="110.25" customHeight="1">
      <c r="A23" s="17" t="s">
        <v>75</v>
      </c>
      <c r="B23" s="11"/>
      <c r="C23" s="11"/>
      <c r="D23" s="11"/>
      <c r="E23" s="11"/>
      <c r="F23" s="11"/>
      <c r="G23" s="11"/>
      <c r="H23" s="12"/>
      <c r="I23" s="11"/>
      <c r="J23" s="13"/>
    </row>
    <row r="24" spans="1:11" ht="48" customHeight="1">
      <c r="A24" s="18" t="s">
        <v>96</v>
      </c>
      <c r="B24" s="19">
        <v>23.88</v>
      </c>
      <c r="C24" s="19">
        <v>25.403</v>
      </c>
      <c r="D24" s="19">
        <f aca="true" t="shared" si="2" ref="D24:D30">C24/B24*100</f>
        <v>106.37772194304857</v>
      </c>
      <c r="E24" s="19">
        <v>26.204</v>
      </c>
      <c r="F24" s="19">
        <f aca="true" t="shared" si="3" ref="F24:F34">E24/C24*100</f>
        <v>103.15317088532852</v>
      </c>
      <c r="G24" s="19">
        <v>26.905</v>
      </c>
      <c r="H24" s="45">
        <f aca="true" t="shared" si="4" ref="H24:H30">G24/E24*100</f>
        <v>102.67516409708442</v>
      </c>
      <c r="I24" s="19">
        <v>28.407</v>
      </c>
      <c r="J24" s="46">
        <f aca="true" t="shared" si="5" ref="J24:J30">I24/G24*100</f>
        <v>105.58260546366847</v>
      </c>
      <c r="K24" s="4"/>
    </row>
    <row r="25" spans="1:11" ht="48" customHeight="1">
      <c r="A25" s="18" t="s">
        <v>108</v>
      </c>
      <c r="B25" s="19">
        <v>0.532</v>
      </c>
      <c r="C25" s="19">
        <v>0.563</v>
      </c>
      <c r="D25" s="19">
        <f t="shared" si="2"/>
        <v>105.82706766917292</v>
      </c>
      <c r="E25" s="19">
        <v>0.633</v>
      </c>
      <c r="F25" s="19">
        <f t="shared" si="3"/>
        <v>112.4333925399645</v>
      </c>
      <c r="G25" s="19">
        <v>0.683</v>
      </c>
      <c r="H25" s="45">
        <f t="shared" si="4"/>
        <v>107.89889415481832</v>
      </c>
      <c r="I25" s="19">
        <v>0.733</v>
      </c>
      <c r="J25" s="46">
        <f t="shared" si="5"/>
        <v>107.32064421669105</v>
      </c>
      <c r="K25" s="4"/>
    </row>
    <row r="26" spans="1:11" ht="48" customHeight="1">
      <c r="A26" s="18" t="s">
        <v>97</v>
      </c>
      <c r="B26" s="19">
        <v>5.962</v>
      </c>
      <c r="C26" s="19">
        <v>6.733</v>
      </c>
      <c r="D26" s="19">
        <f t="shared" si="2"/>
        <v>112.9319020462932</v>
      </c>
      <c r="E26" s="19">
        <v>7.33</v>
      </c>
      <c r="F26" s="19">
        <f t="shared" si="3"/>
        <v>108.86677558294966</v>
      </c>
      <c r="G26" s="19">
        <v>7.63</v>
      </c>
      <c r="H26" s="45">
        <f t="shared" si="4"/>
        <v>104.09276944065485</v>
      </c>
      <c r="I26" s="19">
        <v>7.852</v>
      </c>
      <c r="J26" s="46">
        <f t="shared" si="5"/>
        <v>102.90956749672347</v>
      </c>
      <c r="K26" s="4"/>
    </row>
    <row r="27" spans="1:11" ht="48" customHeight="1">
      <c r="A27" s="18" t="s">
        <v>98</v>
      </c>
      <c r="B27" s="19">
        <v>5.2</v>
      </c>
      <c r="C27" s="19">
        <v>6</v>
      </c>
      <c r="D27" s="19">
        <f t="shared" si="2"/>
        <v>115.38461538461537</v>
      </c>
      <c r="E27" s="19">
        <v>6.4</v>
      </c>
      <c r="F27" s="19">
        <f t="shared" si="3"/>
        <v>106.66666666666667</v>
      </c>
      <c r="G27" s="19">
        <v>7</v>
      </c>
      <c r="H27" s="45">
        <f t="shared" si="4"/>
        <v>109.375</v>
      </c>
      <c r="I27" s="19">
        <v>7.8</v>
      </c>
      <c r="J27" s="46">
        <f t="shared" si="5"/>
        <v>111.42857142857143</v>
      </c>
      <c r="K27" s="4"/>
    </row>
    <row r="28" spans="1:11" ht="48" customHeight="1">
      <c r="A28" s="18" t="s">
        <v>99</v>
      </c>
      <c r="B28" s="19">
        <v>14.9</v>
      </c>
      <c r="C28" s="19">
        <v>14.59</v>
      </c>
      <c r="D28" s="19">
        <f t="shared" si="2"/>
        <v>97.91946308724832</v>
      </c>
      <c r="E28" s="19">
        <v>17.55</v>
      </c>
      <c r="F28" s="19">
        <f t="shared" si="3"/>
        <v>120.28786840301578</v>
      </c>
      <c r="G28" s="19">
        <v>18.11</v>
      </c>
      <c r="H28" s="45">
        <f t="shared" si="4"/>
        <v>103.19088319088318</v>
      </c>
      <c r="I28" s="19">
        <v>18.71</v>
      </c>
      <c r="J28" s="46">
        <f t="shared" si="5"/>
        <v>103.31308669243514</v>
      </c>
      <c r="K28" s="4"/>
    </row>
    <row r="29" spans="1:11" ht="48" customHeight="1">
      <c r="A29" s="18" t="s">
        <v>100</v>
      </c>
      <c r="B29" s="19">
        <v>950.6</v>
      </c>
      <c r="C29" s="19">
        <v>989.8</v>
      </c>
      <c r="D29" s="19">
        <f t="shared" si="2"/>
        <v>104.12371134020617</v>
      </c>
      <c r="E29" s="19">
        <v>1014</v>
      </c>
      <c r="F29" s="19">
        <f t="shared" si="3"/>
        <v>102.44493837138818</v>
      </c>
      <c r="G29" s="19">
        <v>999</v>
      </c>
      <c r="H29" s="45">
        <f t="shared" si="4"/>
        <v>98.5207100591716</v>
      </c>
      <c r="I29" s="19">
        <v>1016.8</v>
      </c>
      <c r="J29" s="46">
        <f t="shared" si="5"/>
        <v>101.78178178178179</v>
      </c>
      <c r="K29" s="4"/>
    </row>
    <row r="30" spans="1:11" ht="48" customHeight="1">
      <c r="A30" s="18" t="s">
        <v>109</v>
      </c>
      <c r="B30" s="19">
        <v>1028</v>
      </c>
      <c r="C30" s="19">
        <v>2099</v>
      </c>
      <c r="D30" s="19">
        <f t="shared" si="2"/>
        <v>204.1828793774319</v>
      </c>
      <c r="E30" s="19">
        <v>3000</v>
      </c>
      <c r="F30" s="19">
        <f t="shared" si="3"/>
        <v>142.92520247737016</v>
      </c>
      <c r="G30" s="19">
        <v>3500</v>
      </c>
      <c r="H30" s="45">
        <f t="shared" si="4"/>
        <v>116.66666666666667</v>
      </c>
      <c r="I30" s="19">
        <v>4000</v>
      </c>
      <c r="J30" s="46">
        <f t="shared" si="5"/>
        <v>114.28571428571428</v>
      </c>
      <c r="K30" s="4"/>
    </row>
    <row r="31" spans="1:10" ht="48" customHeight="1">
      <c r="A31" s="17" t="s">
        <v>38</v>
      </c>
      <c r="B31" s="11">
        <f>B32+B33+B34</f>
        <v>1869817</v>
      </c>
      <c r="C31" s="11">
        <f>C34+C33+C32</f>
        <v>1873869</v>
      </c>
      <c r="D31" s="11">
        <f>C31/B31*100</f>
        <v>100.21670569900691</v>
      </c>
      <c r="E31" s="11">
        <f>E34+E33+E32</f>
        <v>1899488</v>
      </c>
      <c r="F31" s="11">
        <f t="shared" si="3"/>
        <v>101.36717134442162</v>
      </c>
      <c r="G31" s="11">
        <f>G34+G33+G32</f>
        <v>1913171</v>
      </c>
      <c r="H31" s="12">
        <f>G31/E31*100</f>
        <v>100.72035201064709</v>
      </c>
      <c r="I31" s="11">
        <f>I34+I33+I32</f>
        <v>1916440</v>
      </c>
      <c r="J31" s="13">
        <f>I31/G31*100</f>
        <v>100.17086815553864</v>
      </c>
    </row>
    <row r="32" spans="1:10" ht="48" customHeight="1">
      <c r="A32" s="20" t="s">
        <v>61</v>
      </c>
      <c r="B32" s="11">
        <v>1008102</v>
      </c>
      <c r="C32" s="11">
        <v>1010430</v>
      </c>
      <c r="D32" s="11">
        <f>C32/B32*100</f>
        <v>100.23092901313558</v>
      </c>
      <c r="E32" s="11">
        <v>1035380</v>
      </c>
      <c r="F32" s="11">
        <f t="shared" si="3"/>
        <v>102.4692457666538</v>
      </c>
      <c r="G32" s="11">
        <v>1048450</v>
      </c>
      <c r="H32" s="12">
        <f>G32/E32*100</f>
        <v>101.26233846510459</v>
      </c>
      <c r="I32" s="11">
        <v>1050500</v>
      </c>
      <c r="J32" s="13">
        <f>I32/G32*100</f>
        <v>100.19552672993466</v>
      </c>
    </row>
    <row r="33" spans="1:10" ht="66.75" customHeight="1">
      <c r="A33" s="20" t="s">
        <v>62</v>
      </c>
      <c r="B33" s="11">
        <v>21590</v>
      </c>
      <c r="C33" s="11">
        <v>21780</v>
      </c>
      <c r="D33" s="11">
        <f>C33/B33*100</f>
        <v>100.88003705419175</v>
      </c>
      <c r="E33" s="11">
        <v>22120</v>
      </c>
      <c r="F33" s="11">
        <f t="shared" si="3"/>
        <v>101.56106519742882</v>
      </c>
      <c r="G33" s="11">
        <v>22420</v>
      </c>
      <c r="H33" s="12">
        <f>G33/E33*100</f>
        <v>101.35623869801084</v>
      </c>
      <c r="I33" s="11">
        <v>22640</v>
      </c>
      <c r="J33" s="13">
        <f>I33/G33*100</f>
        <v>100.98126672613739</v>
      </c>
    </row>
    <row r="34" spans="1:10" ht="48" customHeight="1">
      <c r="A34" s="20" t="s">
        <v>63</v>
      </c>
      <c r="B34" s="11">
        <v>840125</v>
      </c>
      <c r="C34" s="11">
        <v>841659</v>
      </c>
      <c r="D34" s="11">
        <f>C34/B34*100</f>
        <v>100.1825918762089</v>
      </c>
      <c r="E34" s="11">
        <v>841988</v>
      </c>
      <c r="F34" s="11">
        <f t="shared" si="3"/>
        <v>100.03908946497336</v>
      </c>
      <c r="G34" s="11">
        <v>842301</v>
      </c>
      <c r="H34" s="12">
        <f>G34/E34*100</f>
        <v>100.03717392646926</v>
      </c>
      <c r="I34" s="11">
        <v>843300</v>
      </c>
      <c r="J34" s="13">
        <f>I34/G34*100</f>
        <v>100.11860368205664</v>
      </c>
    </row>
    <row r="35" spans="1:10" ht="48" customHeight="1">
      <c r="A35" s="21" t="s">
        <v>2</v>
      </c>
      <c r="B35" s="11"/>
      <c r="C35" s="11"/>
      <c r="D35" s="11"/>
      <c r="E35" s="11"/>
      <c r="F35" s="11"/>
      <c r="G35" s="11"/>
      <c r="H35" s="12"/>
      <c r="I35" s="11"/>
      <c r="J35" s="13"/>
    </row>
    <row r="36" spans="1:10" ht="48" customHeight="1">
      <c r="A36" s="18" t="s">
        <v>22</v>
      </c>
      <c r="B36" s="11">
        <v>1.6</v>
      </c>
      <c r="C36" s="11">
        <v>1.6</v>
      </c>
      <c r="D36" s="11">
        <f aca="true" t="shared" si="6" ref="D36:D50">C36/B36*100</f>
        <v>100</v>
      </c>
      <c r="E36" s="11">
        <v>1.6</v>
      </c>
      <c r="F36" s="11">
        <f aca="true" t="shared" si="7" ref="F36:F50">E36/C36*100</f>
        <v>100</v>
      </c>
      <c r="G36" s="11">
        <v>1.6</v>
      </c>
      <c r="H36" s="12">
        <f aca="true" t="shared" si="8" ref="H36:H50">G36/E36*100</f>
        <v>100</v>
      </c>
      <c r="I36" s="11">
        <v>1.7</v>
      </c>
      <c r="J36" s="13">
        <f aca="true" t="shared" si="9" ref="J36:J50">I36/G36*100</f>
        <v>106.25</v>
      </c>
    </row>
    <row r="37" spans="1:10" ht="48" customHeight="1">
      <c r="A37" s="20" t="s">
        <v>64</v>
      </c>
      <c r="B37" s="11">
        <v>1.6</v>
      </c>
      <c r="C37" s="11">
        <v>1.6</v>
      </c>
      <c r="D37" s="11">
        <f t="shared" si="6"/>
        <v>100</v>
      </c>
      <c r="E37" s="11">
        <v>1.6</v>
      </c>
      <c r="F37" s="11">
        <f t="shared" si="7"/>
        <v>100</v>
      </c>
      <c r="G37" s="11">
        <v>1.6</v>
      </c>
      <c r="H37" s="12">
        <f t="shared" si="8"/>
        <v>100</v>
      </c>
      <c r="I37" s="11">
        <v>1.6</v>
      </c>
      <c r="J37" s="13">
        <f t="shared" si="9"/>
        <v>100</v>
      </c>
    </row>
    <row r="38" spans="1:10" ht="48" customHeight="1">
      <c r="A38" s="18" t="s">
        <v>23</v>
      </c>
      <c r="B38" s="11">
        <v>9.4</v>
      </c>
      <c r="C38" s="11">
        <v>9.8</v>
      </c>
      <c r="D38" s="11">
        <f t="shared" si="6"/>
        <v>104.25531914893618</v>
      </c>
      <c r="E38" s="11">
        <v>10</v>
      </c>
      <c r="F38" s="11">
        <f t="shared" si="7"/>
        <v>102.04081632653062</v>
      </c>
      <c r="G38" s="11">
        <v>10.1</v>
      </c>
      <c r="H38" s="12">
        <f t="shared" si="8"/>
        <v>101</v>
      </c>
      <c r="I38" s="11">
        <v>10.1</v>
      </c>
      <c r="J38" s="13">
        <f t="shared" si="9"/>
        <v>100</v>
      </c>
    </row>
    <row r="39" spans="1:10" ht="48" customHeight="1">
      <c r="A39" s="20" t="s">
        <v>61</v>
      </c>
      <c r="B39" s="11">
        <v>5.9</v>
      </c>
      <c r="C39" s="11">
        <v>6.3</v>
      </c>
      <c r="D39" s="11">
        <f t="shared" si="6"/>
        <v>106.77966101694913</v>
      </c>
      <c r="E39" s="11">
        <v>6.4</v>
      </c>
      <c r="F39" s="11">
        <f t="shared" si="7"/>
        <v>101.58730158730161</v>
      </c>
      <c r="G39" s="11">
        <v>6.5</v>
      </c>
      <c r="H39" s="12">
        <f t="shared" si="8"/>
        <v>101.5625</v>
      </c>
      <c r="I39" s="11">
        <v>6.5</v>
      </c>
      <c r="J39" s="13">
        <f t="shared" si="9"/>
        <v>100</v>
      </c>
    </row>
    <row r="40" spans="1:10" ht="48" customHeight="1">
      <c r="A40" s="20" t="s">
        <v>64</v>
      </c>
      <c r="B40" s="11">
        <v>3.5</v>
      </c>
      <c r="C40" s="11">
        <v>3.5</v>
      </c>
      <c r="D40" s="11">
        <f t="shared" si="6"/>
        <v>100</v>
      </c>
      <c r="E40" s="11">
        <v>3.6</v>
      </c>
      <c r="F40" s="11">
        <f t="shared" si="7"/>
        <v>102.85714285714288</v>
      </c>
      <c r="G40" s="11">
        <v>3.6</v>
      </c>
      <c r="H40" s="12">
        <f t="shared" si="8"/>
        <v>100</v>
      </c>
      <c r="I40" s="11">
        <v>3.6</v>
      </c>
      <c r="J40" s="13">
        <f t="shared" si="9"/>
        <v>100</v>
      </c>
    </row>
    <row r="41" spans="1:10" ht="48" customHeight="1">
      <c r="A41" s="22" t="s">
        <v>46</v>
      </c>
      <c r="B41" s="11">
        <v>0.5</v>
      </c>
      <c r="C41" s="11">
        <v>0.5</v>
      </c>
      <c r="D41" s="11">
        <f t="shared" si="6"/>
        <v>100</v>
      </c>
      <c r="E41" s="11">
        <v>0.5</v>
      </c>
      <c r="F41" s="11">
        <f t="shared" si="7"/>
        <v>100</v>
      </c>
      <c r="G41" s="11">
        <v>0.5</v>
      </c>
      <c r="H41" s="12">
        <f t="shared" si="8"/>
        <v>100</v>
      </c>
      <c r="I41" s="11">
        <v>0.5</v>
      </c>
      <c r="J41" s="13">
        <f t="shared" si="9"/>
        <v>100</v>
      </c>
    </row>
    <row r="42" spans="1:10" ht="48" customHeight="1">
      <c r="A42" s="20" t="s">
        <v>64</v>
      </c>
      <c r="B42" s="11">
        <v>0.5</v>
      </c>
      <c r="C42" s="11">
        <v>0.5</v>
      </c>
      <c r="D42" s="11">
        <f t="shared" si="6"/>
        <v>100</v>
      </c>
      <c r="E42" s="11">
        <v>0.5</v>
      </c>
      <c r="F42" s="11">
        <f t="shared" si="7"/>
        <v>100</v>
      </c>
      <c r="G42" s="11">
        <v>0.5</v>
      </c>
      <c r="H42" s="12">
        <f t="shared" si="8"/>
        <v>100</v>
      </c>
      <c r="I42" s="11">
        <v>0.5</v>
      </c>
      <c r="J42" s="13">
        <f t="shared" si="9"/>
        <v>100</v>
      </c>
    </row>
    <row r="43" spans="1:10" ht="48" customHeight="1">
      <c r="A43" s="18" t="s">
        <v>95</v>
      </c>
      <c r="B43" s="11">
        <v>1</v>
      </c>
      <c r="C43" s="11">
        <v>1.1</v>
      </c>
      <c r="D43" s="11">
        <f t="shared" si="6"/>
        <v>110.00000000000001</v>
      </c>
      <c r="E43" s="11">
        <v>1.1</v>
      </c>
      <c r="F43" s="11">
        <f t="shared" si="7"/>
        <v>100</v>
      </c>
      <c r="G43" s="11">
        <v>1.2</v>
      </c>
      <c r="H43" s="12">
        <f t="shared" si="8"/>
        <v>109.09090909090908</v>
      </c>
      <c r="I43" s="11">
        <v>1.2</v>
      </c>
      <c r="J43" s="13">
        <f t="shared" si="9"/>
        <v>100</v>
      </c>
    </row>
    <row r="44" spans="1:10" ht="48" customHeight="1">
      <c r="A44" s="20" t="s">
        <v>61</v>
      </c>
      <c r="B44" s="23">
        <v>0.74</v>
      </c>
      <c r="C44" s="19">
        <v>0.77</v>
      </c>
      <c r="D44" s="11">
        <f t="shared" si="6"/>
        <v>104.05405405405406</v>
      </c>
      <c r="E44" s="19">
        <v>0.79</v>
      </c>
      <c r="F44" s="19">
        <f t="shared" si="7"/>
        <v>102.59740259740259</v>
      </c>
      <c r="G44" s="19">
        <v>0.82</v>
      </c>
      <c r="H44" s="45">
        <f t="shared" si="8"/>
        <v>103.79746835443038</v>
      </c>
      <c r="I44" s="19">
        <v>0.84</v>
      </c>
      <c r="J44" s="13">
        <f t="shared" si="9"/>
        <v>102.4390243902439</v>
      </c>
    </row>
    <row r="45" spans="1:11" ht="48" customHeight="1">
      <c r="A45" s="20" t="s">
        <v>64</v>
      </c>
      <c r="B45" s="23">
        <v>0.29</v>
      </c>
      <c r="C45" s="23">
        <v>0.327</v>
      </c>
      <c r="D45" s="19">
        <f t="shared" si="6"/>
        <v>112.75862068965519</v>
      </c>
      <c r="E45" s="23">
        <v>0.328</v>
      </c>
      <c r="F45" s="19">
        <f t="shared" si="7"/>
        <v>100.3058103975535</v>
      </c>
      <c r="G45" s="23">
        <v>0.33</v>
      </c>
      <c r="H45" s="45">
        <f t="shared" si="8"/>
        <v>100.60975609756098</v>
      </c>
      <c r="I45" s="23">
        <v>0.325</v>
      </c>
      <c r="J45" s="13">
        <f t="shared" si="9"/>
        <v>98.48484848484848</v>
      </c>
      <c r="K45" s="5"/>
    </row>
    <row r="46" spans="1:10" ht="48" customHeight="1">
      <c r="A46" s="18" t="s">
        <v>24</v>
      </c>
      <c r="B46" s="11">
        <v>2</v>
      </c>
      <c r="C46" s="11">
        <v>2</v>
      </c>
      <c r="D46" s="19">
        <f t="shared" si="6"/>
        <v>100</v>
      </c>
      <c r="E46" s="19">
        <v>2</v>
      </c>
      <c r="F46" s="19">
        <f t="shared" si="7"/>
        <v>100</v>
      </c>
      <c r="G46" s="19">
        <v>2.4</v>
      </c>
      <c r="H46" s="45">
        <f t="shared" si="8"/>
        <v>120</v>
      </c>
      <c r="I46" s="19">
        <v>2.4</v>
      </c>
      <c r="J46" s="13">
        <f t="shared" si="9"/>
        <v>100</v>
      </c>
    </row>
    <row r="47" spans="1:10" ht="48" customHeight="1">
      <c r="A47" s="20" t="s">
        <v>64</v>
      </c>
      <c r="B47" s="11">
        <v>2</v>
      </c>
      <c r="C47" s="11">
        <v>2</v>
      </c>
      <c r="D47" s="19">
        <f t="shared" si="6"/>
        <v>100</v>
      </c>
      <c r="E47" s="19">
        <v>2</v>
      </c>
      <c r="F47" s="19">
        <f t="shared" si="7"/>
        <v>100</v>
      </c>
      <c r="G47" s="19">
        <v>2.4</v>
      </c>
      <c r="H47" s="45">
        <f t="shared" si="8"/>
        <v>120</v>
      </c>
      <c r="I47" s="19">
        <v>2.4</v>
      </c>
      <c r="J47" s="13">
        <f t="shared" si="9"/>
        <v>100</v>
      </c>
    </row>
    <row r="48" spans="1:10" ht="48" customHeight="1">
      <c r="A48" s="18" t="s">
        <v>25</v>
      </c>
      <c r="B48" s="11">
        <v>32350</v>
      </c>
      <c r="C48" s="11">
        <v>32560</v>
      </c>
      <c r="D48" s="11">
        <f t="shared" si="6"/>
        <v>100.64914992272026</v>
      </c>
      <c r="E48" s="11">
        <v>32615</v>
      </c>
      <c r="F48" s="11">
        <f t="shared" si="7"/>
        <v>100.16891891891892</v>
      </c>
      <c r="G48" s="11">
        <v>32638</v>
      </c>
      <c r="H48" s="12">
        <f t="shared" si="8"/>
        <v>100.07051969952477</v>
      </c>
      <c r="I48" s="11">
        <v>32670</v>
      </c>
      <c r="J48" s="13">
        <f t="shared" si="9"/>
        <v>100.09804522335928</v>
      </c>
    </row>
    <row r="49" spans="1:10" ht="48" customHeight="1">
      <c r="A49" s="20" t="s">
        <v>61</v>
      </c>
      <c r="B49" s="11">
        <v>29900</v>
      </c>
      <c r="C49" s="11">
        <v>30000</v>
      </c>
      <c r="D49" s="11">
        <f t="shared" si="6"/>
        <v>100.33444816053512</v>
      </c>
      <c r="E49" s="11">
        <v>30050</v>
      </c>
      <c r="F49" s="11">
        <f t="shared" si="7"/>
        <v>100.16666666666667</v>
      </c>
      <c r="G49" s="11">
        <v>30070</v>
      </c>
      <c r="H49" s="12">
        <f t="shared" si="8"/>
        <v>100.06655574043262</v>
      </c>
      <c r="I49" s="11">
        <v>30100</v>
      </c>
      <c r="J49" s="13">
        <f t="shared" si="9"/>
        <v>100.0997672098437</v>
      </c>
    </row>
    <row r="50" spans="1:10" ht="48" customHeight="1">
      <c r="A50" s="20" t="s">
        <v>64</v>
      </c>
      <c r="B50" s="11">
        <v>2450</v>
      </c>
      <c r="C50" s="11">
        <v>2560</v>
      </c>
      <c r="D50" s="11">
        <f t="shared" si="6"/>
        <v>104.48979591836735</v>
      </c>
      <c r="E50" s="11">
        <v>2565</v>
      </c>
      <c r="F50" s="11">
        <f t="shared" si="7"/>
        <v>100.1953125</v>
      </c>
      <c r="G50" s="11">
        <v>2568</v>
      </c>
      <c r="H50" s="12">
        <f t="shared" si="8"/>
        <v>100.11695906432749</v>
      </c>
      <c r="I50" s="11">
        <v>2570</v>
      </c>
      <c r="J50" s="13">
        <f t="shared" si="9"/>
        <v>100.0778816199377</v>
      </c>
    </row>
    <row r="51" spans="1:10" ht="48" customHeight="1">
      <c r="A51" s="17" t="s">
        <v>59</v>
      </c>
      <c r="B51" s="11"/>
      <c r="C51" s="11"/>
      <c r="D51" s="11"/>
      <c r="E51" s="11"/>
      <c r="F51" s="11"/>
      <c r="G51" s="11"/>
      <c r="H51" s="12"/>
      <c r="I51" s="11"/>
      <c r="J51" s="13"/>
    </row>
    <row r="52" spans="1:10" ht="48" customHeight="1">
      <c r="A52" s="18" t="s">
        <v>60</v>
      </c>
      <c r="B52" s="11">
        <v>535</v>
      </c>
      <c r="C52" s="11">
        <v>542</v>
      </c>
      <c r="D52" s="11">
        <f aca="true" t="shared" si="10" ref="D52:D67">C52/B52*100</f>
        <v>101.30841121495327</v>
      </c>
      <c r="E52" s="11">
        <v>543</v>
      </c>
      <c r="F52" s="11">
        <f aca="true" t="shared" si="11" ref="F52:F57">E52/C52*100</f>
        <v>100.18450184501846</v>
      </c>
      <c r="G52" s="11">
        <v>543</v>
      </c>
      <c r="H52" s="12">
        <f aca="true" t="shared" si="12" ref="H52:H57">G52/E52*100</f>
        <v>100</v>
      </c>
      <c r="I52" s="11">
        <v>543</v>
      </c>
      <c r="J52" s="13">
        <f aca="true" t="shared" si="13" ref="J52:J57">I52/G52*100</f>
        <v>100</v>
      </c>
    </row>
    <row r="53" spans="1:10" ht="48" customHeight="1">
      <c r="A53" s="20" t="s">
        <v>64</v>
      </c>
      <c r="B53" s="11">
        <v>535</v>
      </c>
      <c r="C53" s="11">
        <v>542</v>
      </c>
      <c r="D53" s="11">
        <f t="shared" si="10"/>
        <v>101.30841121495327</v>
      </c>
      <c r="E53" s="11">
        <v>543</v>
      </c>
      <c r="F53" s="11">
        <f t="shared" si="11"/>
        <v>100.18450184501846</v>
      </c>
      <c r="G53" s="11">
        <v>543</v>
      </c>
      <c r="H53" s="12">
        <f t="shared" si="12"/>
        <v>100</v>
      </c>
      <c r="I53" s="11">
        <v>543</v>
      </c>
      <c r="J53" s="13">
        <f t="shared" si="13"/>
        <v>100</v>
      </c>
    </row>
    <row r="54" spans="1:10" ht="48" customHeight="1">
      <c r="A54" s="47" t="s">
        <v>65</v>
      </c>
      <c r="B54" s="11">
        <v>375</v>
      </c>
      <c r="C54" s="11">
        <v>383</v>
      </c>
      <c r="D54" s="11">
        <f t="shared" si="10"/>
        <v>102.13333333333334</v>
      </c>
      <c r="E54" s="11">
        <v>383</v>
      </c>
      <c r="F54" s="11">
        <f t="shared" si="11"/>
        <v>100</v>
      </c>
      <c r="G54" s="11">
        <v>384</v>
      </c>
      <c r="H54" s="12">
        <f t="shared" si="12"/>
        <v>100.26109660574411</v>
      </c>
      <c r="I54" s="11">
        <v>384</v>
      </c>
      <c r="J54" s="13">
        <f t="shared" si="13"/>
        <v>100</v>
      </c>
    </row>
    <row r="55" spans="1:10" ht="48" customHeight="1">
      <c r="A55" s="48" t="s">
        <v>64</v>
      </c>
      <c r="B55" s="11">
        <v>375</v>
      </c>
      <c r="C55" s="11">
        <v>383</v>
      </c>
      <c r="D55" s="11">
        <f t="shared" si="10"/>
        <v>102.13333333333334</v>
      </c>
      <c r="E55" s="11">
        <v>383</v>
      </c>
      <c r="F55" s="11">
        <f t="shared" si="11"/>
        <v>100</v>
      </c>
      <c r="G55" s="11">
        <v>384</v>
      </c>
      <c r="H55" s="12">
        <f t="shared" si="12"/>
        <v>100.26109660574411</v>
      </c>
      <c r="I55" s="11">
        <v>384</v>
      </c>
      <c r="J55" s="13">
        <f t="shared" si="13"/>
        <v>100</v>
      </c>
    </row>
    <row r="56" spans="1:10" ht="48" customHeight="1">
      <c r="A56" s="18" t="s">
        <v>66</v>
      </c>
      <c r="B56" s="11">
        <v>821</v>
      </c>
      <c r="C56" s="11">
        <v>835</v>
      </c>
      <c r="D56" s="11">
        <f t="shared" si="10"/>
        <v>101.70523751522533</v>
      </c>
      <c r="E56" s="11">
        <v>835</v>
      </c>
      <c r="F56" s="11">
        <f t="shared" si="11"/>
        <v>100</v>
      </c>
      <c r="G56" s="11">
        <v>836</v>
      </c>
      <c r="H56" s="12">
        <f t="shared" si="12"/>
        <v>100.11976047904191</v>
      </c>
      <c r="I56" s="11">
        <v>837</v>
      </c>
      <c r="J56" s="13">
        <f t="shared" si="13"/>
        <v>100.11961722488039</v>
      </c>
    </row>
    <row r="57" spans="1:10" ht="48" customHeight="1">
      <c r="A57" s="18" t="s">
        <v>67</v>
      </c>
      <c r="B57" s="19">
        <v>208.92</v>
      </c>
      <c r="C57" s="19">
        <v>209.8</v>
      </c>
      <c r="D57" s="11">
        <f t="shared" si="10"/>
        <v>100.42121386176528</v>
      </c>
      <c r="E57" s="19">
        <v>209.86</v>
      </c>
      <c r="F57" s="11">
        <f t="shared" si="11"/>
        <v>100.02859866539562</v>
      </c>
      <c r="G57" s="19">
        <v>209.9</v>
      </c>
      <c r="H57" s="12">
        <f t="shared" si="12"/>
        <v>100.01906032593158</v>
      </c>
      <c r="I57" s="19">
        <v>209.93</v>
      </c>
      <c r="J57" s="13">
        <f t="shared" si="13"/>
        <v>100.01429252024774</v>
      </c>
    </row>
    <row r="58" spans="1:10" ht="48" customHeight="1">
      <c r="A58" s="18"/>
      <c r="B58" s="11"/>
      <c r="C58" s="11"/>
      <c r="D58" s="11"/>
      <c r="E58" s="11"/>
      <c r="F58" s="11"/>
      <c r="G58" s="11"/>
      <c r="H58" s="12"/>
      <c r="I58" s="11"/>
      <c r="J58" s="13"/>
    </row>
    <row r="59" spans="1:10" ht="48" customHeight="1">
      <c r="A59" s="40" t="s">
        <v>39</v>
      </c>
      <c r="B59" s="11">
        <v>11614883</v>
      </c>
      <c r="C59" s="11">
        <v>12451772</v>
      </c>
      <c r="D59" s="11">
        <f t="shared" si="10"/>
        <v>107.20531580042605</v>
      </c>
      <c r="E59" s="11">
        <v>13196119</v>
      </c>
      <c r="F59" s="11">
        <f aca="true" t="shared" si="14" ref="F59:F65">E59/C59*100</f>
        <v>105.97783994117465</v>
      </c>
      <c r="G59" s="11">
        <v>14031834</v>
      </c>
      <c r="H59" s="12">
        <f aca="true" t="shared" si="15" ref="H59:H65">G59/E59*100</f>
        <v>106.33303625103714</v>
      </c>
      <c r="I59" s="11">
        <v>14959834</v>
      </c>
      <c r="J59" s="13">
        <f aca="true" t="shared" si="16" ref="J59:J65">I59/G59*100</f>
        <v>106.61353319886766</v>
      </c>
    </row>
    <row r="60" spans="1:10" ht="53.25" customHeight="1">
      <c r="A60" s="40" t="s">
        <v>40</v>
      </c>
      <c r="B60" s="11">
        <v>540480</v>
      </c>
      <c r="C60" s="11">
        <v>566325</v>
      </c>
      <c r="D60" s="11">
        <f t="shared" si="10"/>
        <v>104.78186056838365</v>
      </c>
      <c r="E60" s="11">
        <v>595125</v>
      </c>
      <c r="F60" s="11">
        <f t="shared" si="14"/>
        <v>105.08541914978149</v>
      </c>
      <c r="G60" s="11">
        <v>626025</v>
      </c>
      <c r="H60" s="12">
        <f t="shared" si="15"/>
        <v>105.19218651543794</v>
      </c>
      <c r="I60" s="11">
        <v>659122</v>
      </c>
      <c r="J60" s="13">
        <f t="shared" si="16"/>
        <v>105.2868495667106</v>
      </c>
    </row>
    <row r="61" spans="1:10" ht="57.75" customHeight="1">
      <c r="A61" s="40" t="s">
        <v>41</v>
      </c>
      <c r="B61" s="11">
        <v>3450223.1</v>
      </c>
      <c r="C61" s="11">
        <v>3621564.3</v>
      </c>
      <c r="D61" s="11">
        <f>C61/B61*100</f>
        <v>104.96609045368687</v>
      </c>
      <c r="E61" s="11">
        <v>3800018</v>
      </c>
      <c r="F61" s="11">
        <f t="shared" si="14"/>
        <v>104.92753090149469</v>
      </c>
      <c r="G61" s="11">
        <v>3991100.7</v>
      </c>
      <c r="H61" s="12">
        <f t="shared" si="15"/>
        <v>105.02846828620287</v>
      </c>
      <c r="I61" s="11">
        <v>4194647</v>
      </c>
      <c r="J61" s="13">
        <f t="shared" si="16"/>
        <v>105.10000411665885</v>
      </c>
    </row>
    <row r="62" spans="1:10" ht="110.25" customHeight="1">
      <c r="A62" s="40" t="s">
        <v>42</v>
      </c>
      <c r="B62" s="11">
        <v>48600</v>
      </c>
      <c r="C62" s="11">
        <v>51100</v>
      </c>
      <c r="D62" s="11">
        <f t="shared" si="10"/>
        <v>105.14403292181069</v>
      </c>
      <c r="E62" s="11">
        <v>52800</v>
      </c>
      <c r="F62" s="11">
        <f t="shared" si="14"/>
        <v>103.32681017612524</v>
      </c>
      <c r="G62" s="11">
        <v>55200</v>
      </c>
      <c r="H62" s="12">
        <f t="shared" si="15"/>
        <v>104.54545454545455</v>
      </c>
      <c r="I62" s="11">
        <v>58200</v>
      </c>
      <c r="J62" s="49">
        <f t="shared" si="16"/>
        <v>105.43478260869566</v>
      </c>
    </row>
    <row r="63" spans="1:10" ht="93" customHeight="1">
      <c r="A63" s="40" t="s">
        <v>43</v>
      </c>
      <c r="B63" s="11">
        <v>1291151</v>
      </c>
      <c r="C63" s="11">
        <v>1041700</v>
      </c>
      <c r="D63" s="11">
        <f t="shared" si="10"/>
        <v>80.67995145416764</v>
      </c>
      <c r="E63" s="11">
        <v>1139200</v>
      </c>
      <c r="F63" s="11">
        <f t="shared" si="14"/>
        <v>109.35970048958434</v>
      </c>
      <c r="G63" s="11">
        <v>1256500</v>
      </c>
      <c r="H63" s="12">
        <f t="shared" si="15"/>
        <v>110.29669943820224</v>
      </c>
      <c r="I63" s="11">
        <v>1383500</v>
      </c>
      <c r="J63" s="49">
        <f t="shared" si="16"/>
        <v>110.10744130521289</v>
      </c>
    </row>
    <row r="64" spans="1:10" ht="75.75" customHeight="1">
      <c r="A64" s="40" t="s">
        <v>44</v>
      </c>
      <c r="B64" s="11">
        <v>923800</v>
      </c>
      <c r="C64" s="11">
        <v>663300</v>
      </c>
      <c r="D64" s="11">
        <f t="shared" si="10"/>
        <v>71.80125568304828</v>
      </c>
      <c r="E64" s="11">
        <v>875800</v>
      </c>
      <c r="F64" s="11">
        <f t="shared" si="14"/>
        <v>132.03678576812905</v>
      </c>
      <c r="G64" s="11">
        <v>650800</v>
      </c>
      <c r="H64" s="12">
        <f t="shared" si="15"/>
        <v>74.30920301438685</v>
      </c>
      <c r="I64" s="11">
        <v>629900</v>
      </c>
      <c r="J64" s="13">
        <f t="shared" si="16"/>
        <v>96.78856791641057</v>
      </c>
    </row>
    <row r="65" spans="1:10" ht="110.25" customHeight="1">
      <c r="A65" s="50" t="s">
        <v>74</v>
      </c>
      <c r="B65" s="51">
        <v>3336100</v>
      </c>
      <c r="C65" s="51">
        <v>1531270</v>
      </c>
      <c r="D65" s="11">
        <f t="shared" si="10"/>
        <v>45.90000299751206</v>
      </c>
      <c r="E65" s="51">
        <v>1613959</v>
      </c>
      <c r="F65" s="11">
        <f t="shared" si="14"/>
        <v>105.40002742821318</v>
      </c>
      <c r="G65" s="51">
        <v>1699498</v>
      </c>
      <c r="H65" s="12">
        <f t="shared" si="15"/>
        <v>105.29994875954098</v>
      </c>
      <c r="I65" s="51">
        <v>1801468</v>
      </c>
      <c r="J65" s="13">
        <f t="shared" si="16"/>
        <v>106.00000706090857</v>
      </c>
    </row>
    <row r="66" spans="1:10" ht="48" customHeight="1">
      <c r="A66" s="24" t="s">
        <v>71</v>
      </c>
      <c r="B66" s="25"/>
      <c r="C66" s="25"/>
      <c r="D66" s="25"/>
      <c r="E66" s="25"/>
      <c r="F66" s="25"/>
      <c r="G66" s="25"/>
      <c r="H66" s="26"/>
      <c r="I66" s="25"/>
      <c r="J66" s="27"/>
    </row>
    <row r="67" spans="1:10" ht="147.75" customHeight="1">
      <c r="A67" s="52" t="s">
        <v>78</v>
      </c>
      <c r="B67" s="53">
        <v>100000</v>
      </c>
      <c r="C67" s="53">
        <v>100000</v>
      </c>
      <c r="D67" s="53">
        <f t="shared" si="10"/>
        <v>100</v>
      </c>
      <c r="E67" s="53">
        <v>100000</v>
      </c>
      <c r="F67" s="53">
        <f>E67/C67*100</f>
        <v>100</v>
      </c>
      <c r="G67" s="53">
        <v>100000</v>
      </c>
      <c r="H67" s="54">
        <f>G67/E67*100</f>
        <v>100</v>
      </c>
      <c r="I67" s="53">
        <v>100000</v>
      </c>
      <c r="J67" s="55">
        <f>I67/G67*100</f>
        <v>100</v>
      </c>
    </row>
    <row r="68" spans="1:10" ht="50.25" customHeight="1">
      <c r="A68" s="56" t="s">
        <v>72</v>
      </c>
      <c r="B68" s="11">
        <v>2162</v>
      </c>
      <c r="C68" s="11">
        <v>2190</v>
      </c>
      <c r="D68" s="11">
        <f>C68/B68*100</f>
        <v>101.29509713228492</v>
      </c>
      <c r="E68" s="11">
        <v>2250</v>
      </c>
      <c r="F68" s="11">
        <f>E68/C68*100</f>
        <v>102.73972602739727</v>
      </c>
      <c r="G68" s="11">
        <v>2299</v>
      </c>
      <c r="H68" s="12">
        <f>G68/E68*100</f>
        <v>102.17777777777776</v>
      </c>
      <c r="I68" s="11">
        <v>2350</v>
      </c>
      <c r="J68" s="13">
        <f>I68/G68*100</f>
        <v>102.21835580687255</v>
      </c>
    </row>
    <row r="69" spans="1:10" ht="48" customHeight="1">
      <c r="A69" s="57" t="s">
        <v>73</v>
      </c>
      <c r="B69" s="11">
        <v>4820</v>
      </c>
      <c r="C69" s="11">
        <v>4925</v>
      </c>
      <c r="D69" s="11">
        <f>C69/B69*100</f>
        <v>102.17842323651452</v>
      </c>
      <c r="E69" s="11">
        <v>5100</v>
      </c>
      <c r="F69" s="11">
        <f>E69/C69*100</f>
        <v>103.55329949238579</v>
      </c>
      <c r="G69" s="11">
        <v>5210</v>
      </c>
      <c r="H69" s="12">
        <f>G69/E69*100</f>
        <v>102.15686274509804</v>
      </c>
      <c r="I69" s="11">
        <v>5350</v>
      </c>
      <c r="J69" s="13">
        <f>I69/G69*100</f>
        <v>102.68714011516316</v>
      </c>
    </row>
    <row r="70" spans="1:10" ht="48" customHeight="1">
      <c r="A70" s="17" t="s">
        <v>85</v>
      </c>
      <c r="B70" s="11"/>
      <c r="C70" s="11"/>
      <c r="D70" s="11"/>
      <c r="E70" s="11"/>
      <c r="F70" s="11"/>
      <c r="G70" s="11"/>
      <c r="H70" s="12"/>
      <c r="I70" s="11"/>
      <c r="J70" s="13"/>
    </row>
    <row r="71" spans="1:10" ht="48" customHeight="1">
      <c r="A71" s="18" t="s">
        <v>3</v>
      </c>
      <c r="B71" s="19">
        <v>3.895</v>
      </c>
      <c r="C71" s="19">
        <v>3.983</v>
      </c>
      <c r="D71" s="11">
        <f>C71/B71*100</f>
        <v>102.25930680359437</v>
      </c>
      <c r="E71" s="19">
        <v>3.983</v>
      </c>
      <c r="F71" s="11">
        <f>E71/C71*100</f>
        <v>100</v>
      </c>
      <c r="G71" s="19">
        <v>3.983</v>
      </c>
      <c r="H71" s="12">
        <f>G71/E71*100</f>
        <v>100</v>
      </c>
      <c r="I71" s="19">
        <v>3.983</v>
      </c>
      <c r="J71" s="13">
        <f>I71/G71*100</f>
        <v>100</v>
      </c>
    </row>
    <row r="72" spans="1:10" ht="48" customHeight="1">
      <c r="A72" s="18" t="s">
        <v>84</v>
      </c>
      <c r="B72" s="11">
        <v>6566</v>
      </c>
      <c r="C72" s="11">
        <v>4496</v>
      </c>
      <c r="D72" s="11">
        <f aca="true" t="shared" si="17" ref="D72:D77">C72/B72*100</f>
        <v>68.47395674687785</v>
      </c>
      <c r="E72" s="11">
        <v>4496</v>
      </c>
      <c r="F72" s="11">
        <f>E72/C72*100</f>
        <v>100</v>
      </c>
      <c r="G72" s="11">
        <v>4496</v>
      </c>
      <c r="H72" s="12">
        <f>G72/E72*100</f>
        <v>100</v>
      </c>
      <c r="I72" s="11">
        <v>4496</v>
      </c>
      <c r="J72" s="13">
        <f>I72/G72*100</f>
        <v>100</v>
      </c>
    </row>
    <row r="73" spans="1:10" ht="48" customHeight="1">
      <c r="A73" s="14" t="s">
        <v>4</v>
      </c>
      <c r="B73" s="11"/>
      <c r="C73" s="11"/>
      <c r="D73" s="11"/>
      <c r="E73" s="11"/>
      <c r="F73" s="11"/>
      <c r="G73" s="11"/>
      <c r="H73" s="12"/>
      <c r="I73" s="11"/>
      <c r="J73" s="13"/>
    </row>
    <row r="74" spans="1:10" ht="48" customHeight="1">
      <c r="A74" s="18" t="s">
        <v>5</v>
      </c>
      <c r="B74" s="11">
        <v>7.763</v>
      </c>
      <c r="C74" s="11">
        <v>8.039</v>
      </c>
      <c r="D74" s="11">
        <f t="shared" si="17"/>
        <v>103.55532654901455</v>
      </c>
      <c r="E74" s="11">
        <v>8.249</v>
      </c>
      <c r="F74" s="11">
        <f>E74/C74*100</f>
        <v>102.61226520711533</v>
      </c>
      <c r="G74" s="11">
        <v>8.32</v>
      </c>
      <c r="H74" s="12">
        <f>G74/E74*100</f>
        <v>100.86071038913806</v>
      </c>
      <c r="I74" s="11">
        <v>8.32</v>
      </c>
      <c r="J74" s="13">
        <f>I74/G74*100</f>
        <v>100</v>
      </c>
    </row>
    <row r="75" spans="1:10" ht="48" customHeight="1">
      <c r="A75" s="18" t="s">
        <v>6</v>
      </c>
      <c r="B75" s="11">
        <v>0.625</v>
      </c>
      <c r="C75" s="11">
        <v>0.698</v>
      </c>
      <c r="D75" s="11">
        <f t="shared" si="17"/>
        <v>111.68</v>
      </c>
      <c r="E75" s="11">
        <v>0.75</v>
      </c>
      <c r="F75" s="11">
        <f>E75/C75*100</f>
        <v>107.44985673352436</v>
      </c>
      <c r="G75" s="11">
        <v>0.75</v>
      </c>
      <c r="H75" s="12">
        <f>G75/E75*100</f>
        <v>100</v>
      </c>
      <c r="I75" s="11">
        <v>0.758</v>
      </c>
      <c r="J75" s="13">
        <f>I75/G75*100</f>
        <v>101.06666666666666</v>
      </c>
    </row>
    <row r="76" spans="1:10" ht="48" customHeight="1">
      <c r="A76" s="18" t="s">
        <v>7</v>
      </c>
      <c r="B76" s="11">
        <v>3.055</v>
      </c>
      <c r="C76" s="11">
        <v>2.912</v>
      </c>
      <c r="D76" s="11">
        <f t="shared" si="17"/>
        <v>95.31914893617021</v>
      </c>
      <c r="E76" s="11">
        <v>3.06</v>
      </c>
      <c r="F76" s="11">
        <f>E76/C76*100</f>
        <v>105.08241758241759</v>
      </c>
      <c r="G76" s="11">
        <v>3.09</v>
      </c>
      <c r="H76" s="12">
        <f>G76/E76*100</f>
        <v>100.98039215686273</v>
      </c>
      <c r="I76" s="11">
        <v>3.105</v>
      </c>
      <c r="J76" s="13">
        <f>I76/G76*100</f>
        <v>100.48543689320388</v>
      </c>
    </row>
    <row r="77" spans="1:10" ht="48" customHeight="1">
      <c r="A77" s="18" t="s">
        <v>8</v>
      </c>
      <c r="B77" s="11">
        <v>0.23</v>
      </c>
      <c r="C77" s="11">
        <v>0.22</v>
      </c>
      <c r="D77" s="11">
        <f t="shared" si="17"/>
        <v>95.65217391304347</v>
      </c>
      <c r="E77" s="11">
        <v>0.22</v>
      </c>
      <c r="F77" s="11">
        <f>E77/C77*100</f>
        <v>100</v>
      </c>
      <c r="G77" s="11">
        <v>0.18</v>
      </c>
      <c r="H77" s="12">
        <f>G77/E77*100</f>
        <v>81.81818181818181</v>
      </c>
      <c r="I77" s="11">
        <v>0.12</v>
      </c>
      <c r="J77" s="13">
        <f>I77/G77*100</f>
        <v>66.66666666666666</v>
      </c>
    </row>
    <row r="78" spans="1:10" ht="48" customHeight="1">
      <c r="A78" s="14" t="s">
        <v>9</v>
      </c>
      <c r="B78" s="23"/>
      <c r="C78" s="23"/>
      <c r="D78" s="11"/>
      <c r="E78" s="23"/>
      <c r="F78" s="11"/>
      <c r="G78" s="23"/>
      <c r="H78" s="12"/>
      <c r="I78" s="23"/>
      <c r="J78" s="13"/>
    </row>
    <row r="79" spans="1:10" ht="48" customHeight="1">
      <c r="A79" s="20" t="s">
        <v>7</v>
      </c>
      <c r="B79" s="11">
        <v>0.735</v>
      </c>
      <c r="C79" s="11">
        <v>0.776</v>
      </c>
      <c r="D79" s="11">
        <f>C79/B79*100</f>
        <v>105.57823129251702</v>
      </c>
      <c r="E79" s="11">
        <v>0.932</v>
      </c>
      <c r="F79" s="11">
        <f>E79/C79*100</f>
        <v>120.10309278350515</v>
      </c>
      <c r="G79" s="11">
        <v>0.9</v>
      </c>
      <c r="H79" s="12">
        <f>G79/E79*100</f>
        <v>96.56652360515021</v>
      </c>
      <c r="I79" s="11">
        <v>0.763</v>
      </c>
      <c r="J79" s="13">
        <f>I79/G79*100</f>
        <v>84.77777777777777</v>
      </c>
    </row>
    <row r="80" spans="1:10" ht="95.25" customHeight="1">
      <c r="A80" s="18" t="s">
        <v>10</v>
      </c>
      <c r="B80" s="11">
        <v>74.86</v>
      </c>
      <c r="C80" s="11">
        <v>77.06</v>
      </c>
      <c r="D80" s="11">
        <f>C80/B80*100</f>
        <v>102.93881912904088</v>
      </c>
      <c r="E80" s="11">
        <v>77.86</v>
      </c>
      <c r="F80" s="11">
        <f>E80/C80*100</f>
        <v>101.03815208928108</v>
      </c>
      <c r="G80" s="11">
        <v>77.86</v>
      </c>
      <c r="H80" s="12">
        <f>G80/E80*100</f>
        <v>100</v>
      </c>
      <c r="I80" s="11">
        <v>77.9</v>
      </c>
      <c r="J80" s="13">
        <f>I80/G80*100</f>
        <v>100.051374261495</v>
      </c>
    </row>
    <row r="81" spans="1:10" ht="48" customHeight="1">
      <c r="A81" s="14" t="s">
        <v>11</v>
      </c>
      <c r="B81" s="11"/>
      <c r="C81" s="11"/>
      <c r="D81" s="11"/>
      <c r="E81" s="11"/>
      <c r="F81" s="11"/>
      <c r="G81" s="11"/>
      <c r="H81" s="12"/>
      <c r="I81" s="11"/>
      <c r="J81" s="13"/>
    </row>
    <row r="82" spans="1:10" ht="75.75" customHeight="1">
      <c r="A82" s="18" t="s">
        <v>76</v>
      </c>
      <c r="B82" s="11">
        <v>45.2</v>
      </c>
      <c r="C82" s="11">
        <v>55</v>
      </c>
      <c r="D82" s="11">
        <f>C82/B82*100</f>
        <v>121.68141592920354</v>
      </c>
      <c r="E82" s="11">
        <v>56.7</v>
      </c>
      <c r="F82" s="11">
        <f>E82/C82*100</f>
        <v>103.0909090909091</v>
      </c>
      <c r="G82" s="11">
        <v>58.9</v>
      </c>
      <c r="H82" s="12">
        <f>G82/E82*100</f>
        <v>103.8800705467372</v>
      </c>
      <c r="I82" s="11">
        <v>60.1</v>
      </c>
      <c r="J82" s="13">
        <f>I82/G82*100</f>
        <v>102.03735144312394</v>
      </c>
    </row>
    <row r="83" spans="1:10" ht="68.25" customHeight="1">
      <c r="A83" s="18" t="s">
        <v>12</v>
      </c>
      <c r="B83" s="11">
        <v>42.7</v>
      </c>
      <c r="C83" s="11">
        <v>47</v>
      </c>
      <c r="D83" s="11">
        <f>C83/B83*100</f>
        <v>110.0702576112412</v>
      </c>
      <c r="E83" s="11">
        <v>48.4</v>
      </c>
      <c r="F83" s="11">
        <f>E83/C83*100</f>
        <v>102.9787234042553</v>
      </c>
      <c r="G83" s="11">
        <v>49.5</v>
      </c>
      <c r="H83" s="12">
        <f>G83/E83*100</f>
        <v>102.27272727272727</v>
      </c>
      <c r="I83" s="11">
        <v>50.9</v>
      </c>
      <c r="J83" s="13">
        <f>I83/G83*100</f>
        <v>102.82828282828282</v>
      </c>
    </row>
    <row r="84" spans="1:10" ht="48" customHeight="1">
      <c r="A84" s="18" t="s">
        <v>106</v>
      </c>
      <c r="B84" s="28">
        <v>148</v>
      </c>
      <c r="C84" s="28">
        <v>125</v>
      </c>
      <c r="D84" s="11">
        <f>C84/B84*100</f>
        <v>84.45945945945947</v>
      </c>
      <c r="E84" s="28">
        <v>30</v>
      </c>
      <c r="F84" s="11">
        <f>E84/C84*100</f>
        <v>24</v>
      </c>
      <c r="G84" s="28">
        <v>0</v>
      </c>
      <c r="H84" s="12">
        <f>G84/E84*100</f>
        <v>0</v>
      </c>
      <c r="I84" s="28">
        <v>0</v>
      </c>
      <c r="J84" s="13">
        <v>0</v>
      </c>
    </row>
    <row r="85" spans="1:10" ht="42.75" customHeight="1">
      <c r="A85" s="18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2">
        <v>0</v>
      </c>
      <c r="I85" s="11">
        <v>0</v>
      </c>
      <c r="J85" s="13">
        <v>0</v>
      </c>
    </row>
    <row r="86" spans="1:10" ht="74.25" customHeight="1">
      <c r="A86" s="18" t="s">
        <v>77</v>
      </c>
      <c r="B86" s="11">
        <v>32.7</v>
      </c>
      <c r="C86" s="11">
        <v>39.5</v>
      </c>
      <c r="D86" s="11">
        <f>C86/B86*100</f>
        <v>120.79510703363914</v>
      </c>
      <c r="E86" s="11">
        <v>40.5</v>
      </c>
      <c r="F86" s="11">
        <f>E86/C86*100</f>
        <v>102.53164556962024</v>
      </c>
      <c r="G86" s="11">
        <v>41.9</v>
      </c>
      <c r="H86" s="12">
        <f>G86/E86*100</f>
        <v>103.45679012345678</v>
      </c>
      <c r="I86" s="11">
        <v>42.9</v>
      </c>
      <c r="J86" s="13">
        <f>I86/G86*100</f>
        <v>102.38663484486874</v>
      </c>
    </row>
    <row r="87" spans="1:10" ht="61.5" customHeight="1">
      <c r="A87" s="14" t="s">
        <v>14</v>
      </c>
      <c r="B87" s="11"/>
      <c r="C87" s="11"/>
      <c r="D87" s="11"/>
      <c r="E87" s="11"/>
      <c r="F87" s="11"/>
      <c r="G87" s="11"/>
      <c r="H87" s="12"/>
      <c r="I87" s="11"/>
      <c r="J87" s="13"/>
    </row>
    <row r="88" spans="1:10" ht="48" customHeight="1">
      <c r="A88" s="18" t="s">
        <v>19</v>
      </c>
      <c r="B88" s="11">
        <v>9.9</v>
      </c>
      <c r="C88" s="11">
        <v>9.9</v>
      </c>
      <c r="D88" s="11">
        <f aca="true" t="shared" si="18" ref="D88:D114">C88/B88*100</f>
        <v>100</v>
      </c>
      <c r="E88" s="11">
        <v>9.9</v>
      </c>
      <c r="F88" s="11">
        <f aca="true" t="shared" si="19" ref="F88:F102">E88/C88*100</f>
        <v>100</v>
      </c>
      <c r="G88" s="11">
        <v>9.9</v>
      </c>
      <c r="H88" s="12">
        <f aca="true" t="shared" si="20" ref="H88:H102">G88/E88*100</f>
        <v>100</v>
      </c>
      <c r="I88" s="11">
        <v>9.9</v>
      </c>
      <c r="J88" s="13">
        <f aca="true" t="shared" si="21" ref="J88:J102">I88/G88*100</f>
        <v>100</v>
      </c>
    </row>
    <row r="89" spans="1:10" ht="48" customHeight="1">
      <c r="A89" s="18" t="s">
        <v>69</v>
      </c>
      <c r="B89" s="11">
        <v>518</v>
      </c>
      <c r="C89" s="11">
        <v>518</v>
      </c>
      <c r="D89" s="11">
        <f t="shared" si="18"/>
        <v>100</v>
      </c>
      <c r="E89" s="11">
        <v>518</v>
      </c>
      <c r="F89" s="11">
        <f t="shared" si="19"/>
        <v>100</v>
      </c>
      <c r="G89" s="11">
        <v>518</v>
      </c>
      <c r="H89" s="12">
        <f t="shared" si="20"/>
        <v>100</v>
      </c>
      <c r="I89" s="11">
        <v>518</v>
      </c>
      <c r="J89" s="13">
        <f t="shared" si="21"/>
        <v>100</v>
      </c>
    </row>
    <row r="90" spans="1:10" ht="72.75" customHeight="1">
      <c r="A90" s="18" t="s">
        <v>26</v>
      </c>
      <c r="B90" s="11">
        <v>54.1</v>
      </c>
      <c r="C90" s="11">
        <v>54.2</v>
      </c>
      <c r="D90" s="11">
        <f t="shared" si="18"/>
        <v>100.18484288354898</v>
      </c>
      <c r="E90" s="11">
        <v>54.2</v>
      </c>
      <c r="F90" s="11">
        <f t="shared" si="19"/>
        <v>100</v>
      </c>
      <c r="G90" s="11">
        <v>54.4</v>
      </c>
      <c r="H90" s="12">
        <f t="shared" si="20"/>
        <v>100.36900369003689</v>
      </c>
      <c r="I90" s="11">
        <v>54.5</v>
      </c>
      <c r="J90" s="13">
        <f t="shared" si="21"/>
        <v>100.18382352941177</v>
      </c>
    </row>
    <row r="91" spans="1:10" ht="48" customHeight="1">
      <c r="A91" s="18" t="s">
        <v>20</v>
      </c>
      <c r="B91" s="11">
        <v>5.4</v>
      </c>
      <c r="C91" s="11">
        <v>5.5</v>
      </c>
      <c r="D91" s="11">
        <f t="shared" si="18"/>
        <v>101.85185185185183</v>
      </c>
      <c r="E91" s="11">
        <v>5.5</v>
      </c>
      <c r="F91" s="11">
        <f t="shared" si="19"/>
        <v>100</v>
      </c>
      <c r="G91" s="11">
        <v>5.6</v>
      </c>
      <c r="H91" s="12">
        <f t="shared" si="20"/>
        <v>101.81818181818181</v>
      </c>
      <c r="I91" s="11">
        <v>5.6</v>
      </c>
      <c r="J91" s="13">
        <f t="shared" si="21"/>
        <v>100</v>
      </c>
    </row>
    <row r="92" spans="1:10" ht="48" customHeight="1">
      <c r="A92" s="18" t="s">
        <v>21</v>
      </c>
      <c r="B92" s="11">
        <v>16.6</v>
      </c>
      <c r="C92" s="11">
        <v>16.7</v>
      </c>
      <c r="D92" s="11">
        <f t="shared" si="18"/>
        <v>100.6024096385542</v>
      </c>
      <c r="E92" s="11">
        <v>16.7</v>
      </c>
      <c r="F92" s="11">
        <f t="shared" si="19"/>
        <v>100</v>
      </c>
      <c r="G92" s="11">
        <v>16.8</v>
      </c>
      <c r="H92" s="12">
        <f t="shared" si="20"/>
        <v>100.5988023952096</v>
      </c>
      <c r="I92" s="11">
        <v>16.9</v>
      </c>
      <c r="J92" s="13">
        <f t="shared" si="21"/>
        <v>100.59523809523809</v>
      </c>
    </row>
    <row r="93" spans="1:10" ht="76.5" customHeight="1">
      <c r="A93" s="18" t="s">
        <v>27</v>
      </c>
      <c r="B93" s="19">
        <v>1.06</v>
      </c>
      <c r="C93" s="19">
        <v>1.06</v>
      </c>
      <c r="D93" s="11">
        <f t="shared" si="18"/>
        <v>100</v>
      </c>
      <c r="E93" s="19">
        <v>1.06</v>
      </c>
      <c r="F93" s="11">
        <f t="shared" si="19"/>
        <v>100</v>
      </c>
      <c r="G93" s="19">
        <v>1.06</v>
      </c>
      <c r="H93" s="12">
        <f t="shared" si="20"/>
        <v>100</v>
      </c>
      <c r="I93" s="19">
        <v>1.06</v>
      </c>
      <c r="J93" s="13">
        <f t="shared" si="21"/>
        <v>100</v>
      </c>
    </row>
    <row r="94" spans="1:10" ht="83.25" customHeight="1">
      <c r="A94" s="18" t="s">
        <v>15</v>
      </c>
      <c r="B94" s="11">
        <v>528.2</v>
      </c>
      <c r="C94" s="11">
        <v>771.35</v>
      </c>
      <c r="D94" s="11">
        <f t="shared" si="18"/>
        <v>146.03369935630442</v>
      </c>
      <c r="E94" s="11">
        <v>771.35</v>
      </c>
      <c r="F94" s="11">
        <f t="shared" si="19"/>
        <v>100</v>
      </c>
      <c r="G94" s="11">
        <v>771.35</v>
      </c>
      <c r="H94" s="12">
        <f t="shared" si="20"/>
        <v>100</v>
      </c>
      <c r="I94" s="11">
        <v>771.35</v>
      </c>
      <c r="J94" s="13">
        <f t="shared" si="21"/>
        <v>100</v>
      </c>
    </row>
    <row r="95" spans="1:10" ht="48" customHeight="1">
      <c r="A95" s="18" t="s">
        <v>68</v>
      </c>
      <c r="B95" s="11">
        <v>3468</v>
      </c>
      <c r="C95" s="11">
        <v>3468</v>
      </c>
      <c r="D95" s="11">
        <f t="shared" si="18"/>
        <v>100</v>
      </c>
      <c r="E95" s="11">
        <v>3468</v>
      </c>
      <c r="F95" s="11">
        <f t="shared" si="19"/>
        <v>100</v>
      </c>
      <c r="G95" s="11">
        <v>3468</v>
      </c>
      <c r="H95" s="12">
        <f t="shared" si="20"/>
        <v>100</v>
      </c>
      <c r="I95" s="11">
        <v>3468</v>
      </c>
      <c r="J95" s="13">
        <f t="shared" si="21"/>
        <v>100</v>
      </c>
    </row>
    <row r="96" spans="1:10" ht="48" customHeight="1">
      <c r="A96" s="18" t="s">
        <v>57</v>
      </c>
      <c r="B96" s="11">
        <v>1690</v>
      </c>
      <c r="C96" s="11">
        <v>1698.8</v>
      </c>
      <c r="D96" s="11">
        <f t="shared" si="18"/>
        <v>100.5207100591716</v>
      </c>
      <c r="E96" s="11">
        <v>1700.1</v>
      </c>
      <c r="F96" s="11">
        <f t="shared" si="19"/>
        <v>100.07652460560395</v>
      </c>
      <c r="G96" s="11">
        <v>1701</v>
      </c>
      <c r="H96" s="12">
        <f t="shared" si="20"/>
        <v>100.05293806246691</v>
      </c>
      <c r="I96" s="11">
        <v>1702</v>
      </c>
      <c r="J96" s="13">
        <f t="shared" si="21"/>
        <v>100.05878894767784</v>
      </c>
    </row>
    <row r="97" spans="1:10" ht="48" customHeight="1">
      <c r="A97" s="18" t="s">
        <v>70</v>
      </c>
      <c r="B97" s="11">
        <v>26.1</v>
      </c>
      <c r="C97" s="11">
        <v>26.3</v>
      </c>
      <c r="D97" s="11">
        <f t="shared" si="18"/>
        <v>100.76628352490422</v>
      </c>
      <c r="E97" s="11">
        <v>26.4</v>
      </c>
      <c r="F97" s="11">
        <f t="shared" si="19"/>
        <v>100.38022813688212</v>
      </c>
      <c r="G97" s="11">
        <v>26.5</v>
      </c>
      <c r="H97" s="12">
        <f t="shared" si="20"/>
        <v>100.37878787878789</v>
      </c>
      <c r="I97" s="11">
        <v>26.6</v>
      </c>
      <c r="J97" s="13">
        <f t="shared" si="21"/>
        <v>100.37735849056604</v>
      </c>
    </row>
    <row r="98" spans="1:10" ht="76.5" customHeight="1">
      <c r="A98" s="21" t="s">
        <v>107</v>
      </c>
      <c r="B98" s="11">
        <f>SUM(B99:B101)</f>
        <v>1103</v>
      </c>
      <c r="C98" s="11">
        <f>SUM(C99:C101)</f>
        <v>1105</v>
      </c>
      <c r="D98" s="11">
        <f t="shared" si="18"/>
        <v>100.181323662738</v>
      </c>
      <c r="E98" s="11">
        <f>SUM(E99:E101)</f>
        <v>1107</v>
      </c>
      <c r="F98" s="11">
        <f t="shared" si="19"/>
        <v>100.18099547511312</v>
      </c>
      <c r="G98" s="11">
        <f>SUM(G99:G101)</f>
        <v>1107</v>
      </c>
      <c r="H98" s="12">
        <f t="shared" si="20"/>
        <v>100</v>
      </c>
      <c r="I98" s="11">
        <v>1107</v>
      </c>
      <c r="J98" s="13">
        <f t="shared" si="21"/>
        <v>100</v>
      </c>
    </row>
    <row r="99" spans="1:10" ht="48" customHeight="1">
      <c r="A99" s="20" t="s">
        <v>47</v>
      </c>
      <c r="B99" s="11">
        <v>13</v>
      </c>
      <c r="C99" s="11">
        <v>13</v>
      </c>
      <c r="D99" s="11">
        <f t="shared" si="18"/>
        <v>100</v>
      </c>
      <c r="E99" s="11">
        <v>13</v>
      </c>
      <c r="F99" s="11">
        <f t="shared" si="19"/>
        <v>100</v>
      </c>
      <c r="G99" s="11">
        <v>13</v>
      </c>
      <c r="H99" s="12">
        <f t="shared" si="20"/>
        <v>100</v>
      </c>
      <c r="I99" s="11">
        <v>13</v>
      </c>
      <c r="J99" s="13">
        <f t="shared" si="21"/>
        <v>100</v>
      </c>
    </row>
    <row r="100" spans="1:10" ht="48" customHeight="1">
      <c r="A100" s="20" t="s">
        <v>48</v>
      </c>
      <c r="B100" s="11">
        <v>67</v>
      </c>
      <c r="C100" s="11">
        <v>67</v>
      </c>
      <c r="D100" s="11">
        <f t="shared" si="18"/>
        <v>100</v>
      </c>
      <c r="E100" s="11">
        <v>67</v>
      </c>
      <c r="F100" s="11">
        <f t="shared" si="19"/>
        <v>100</v>
      </c>
      <c r="G100" s="11">
        <v>67</v>
      </c>
      <c r="H100" s="12">
        <f t="shared" si="20"/>
        <v>100</v>
      </c>
      <c r="I100" s="11">
        <v>67</v>
      </c>
      <c r="J100" s="13">
        <f t="shared" si="21"/>
        <v>100</v>
      </c>
    </row>
    <row r="101" spans="1:10" ht="48" customHeight="1">
      <c r="A101" s="20" t="s">
        <v>49</v>
      </c>
      <c r="B101" s="11">
        <v>1023</v>
      </c>
      <c r="C101" s="11">
        <v>1025</v>
      </c>
      <c r="D101" s="11">
        <f t="shared" si="18"/>
        <v>100.19550342130987</v>
      </c>
      <c r="E101" s="11">
        <v>1027</v>
      </c>
      <c r="F101" s="11">
        <f t="shared" si="19"/>
        <v>100.1951219512195</v>
      </c>
      <c r="G101" s="11">
        <v>1027</v>
      </c>
      <c r="H101" s="12">
        <f t="shared" si="20"/>
        <v>100</v>
      </c>
      <c r="I101" s="11">
        <v>1027</v>
      </c>
      <c r="J101" s="13">
        <f t="shared" si="21"/>
        <v>100</v>
      </c>
    </row>
    <row r="102" spans="1:10" ht="100.5" customHeight="1">
      <c r="A102" s="29" t="s">
        <v>79</v>
      </c>
      <c r="B102" s="11">
        <v>2162</v>
      </c>
      <c r="C102" s="11">
        <v>2162</v>
      </c>
      <c r="D102" s="11">
        <f t="shared" si="18"/>
        <v>100</v>
      </c>
      <c r="E102" s="11">
        <v>2162</v>
      </c>
      <c r="F102" s="11">
        <f t="shared" si="19"/>
        <v>100</v>
      </c>
      <c r="G102" s="11">
        <v>2162</v>
      </c>
      <c r="H102" s="12">
        <f t="shared" si="20"/>
        <v>100</v>
      </c>
      <c r="I102" s="11">
        <v>2162</v>
      </c>
      <c r="J102" s="13">
        <f t="shared" si="21"/>
        <v>100</v>
      </c>
    </row>
    <row r="103" spans="1:10" ht="48" customHeight="1">
      <c r="A103" s="21" t="s">
        <v>50</v>
      </c>
      <c r="B103" s="11"/>
      <c r="C103" s="11"/>
      <c r="D103" s="11"/>
      <c r="E103" s="11"/>
      <c r="F103" s="11"/>
      <c r="G103" s="11"/>
      <c r="H103" s="12"/>
      <c r="I103" s="11"/>
      <c r="J103" s="13"/>
    </row>
    <row r="104" spans="1:10" ht="48" customHeight="1">
      <c r="A104" s="18" t="s">
        <v>51</v>
      </c>
      <c r="B104" s="11">
        <v>139.6</v>
      </c>
      <c r="C104" s="11">
        <v>142.1</v>
      </c>
      <c r="D104" s="11">
        <f t="shared" si="18"/>
        <v>101.79083094555874</v>
      </c>
      <c r="E104" s="11">
        <v>142.1</v>
      </c>
      <c r="F104" s="11">
        <f aca="true" t="shared" si="22" ref="F104:F111">E104/C104*100</f>
        <v>100</v>
      </c>
      <c r="G104" s="11">
        <v>142.1</v>
      </c>
      <c r="H104" s="12">
        <f aca="true" t="shared" si="23" ref="H104:H111">G104/E104*100</f>
        <v>100</v>
      </c>
      <c r="I104" s="11">
        <v>142</v>
      </c>
      <c r="J104" s="13">
        <f aca="true" t="shared" si="24" ref="J104:J111">I104/G104*100</f>
        <v>99.92962702322309</v>
      </c>
    </row>
    <row r="105" spans="1:10" ht="48" customHeight="1">
      <c r="A105" s="18" t="s">
        <v>52</v>
      </c>
      <c r="B105" s="11">
        <v>107.8</v>
      </c>
      <c r="C105" s="11">
        <v>107.8</v>
      </c>
      <c r="D105" s="11">
        <f t="shared" si="18"/>
        <v>100</v>
      </c>
      <c r="E105" s="11">
        <v>107.8</v>
      </c>
      <c r="F105" s="11">
        <f t="shared" si="22"/>
        <v>100</v>
      </c>
      <c r="G105" s="11">
        <v>107.8</v>
      </c>
      <c r="H105" s="12">
        <f t="shared" si="23"/>
        <v>100</v>
      </c>
      <c r="I105" s="11">
        <v>107.8</v>
      </c>
      <c r="J105" s="13">
        <f t="shared" si="24"/>
        <v>100</v>
      </c>
    </row>
    <row r="106" spans="1:10" ht="48" customHeight="1">
      <c r="A106" s="18" t="s">
        <v>53</v>
      </c>
      <c r="B106" s="11">
        <v>80.6</v>
      </c>
      <c r="C106" s="11">
        <v>80.6</v>
      </c>
      <c r="D106" s="11">
        <f t="shared" si="18"/>
        <v>100</v>
      </c>
      <c r="E106" s="11">
        <v>80.6</v>
      </c>
      <c r="F106" s="11">
        <f t="shared" si="22"/>
        <v>100</v>
      </c>
      <c r="G106" s="11">
        <v>80.6</v>
      </c>
      <c r="H106" s="12">
        <f t="shared" si="23"/>
        <v>100</v>
      </c>
      <c r="I106" s="11">
        <v>80.6</v>
      </c>
      <c r="J106" s="13">
        <f t="shared" si="24"/>
        <v>100</v>
      </c>
    </row>
    <row r="107" spans="1:10" ht="48" customHeight="1">
      <c r="A107" s="18" t="s">
        <v>56</v>
      </c>
      <c r="B107" s="11">
        <v>213.137</v>
      </c>
      <c r="C107" s="11">
        <v>213.137</v>
      </c>
      <c r="D107" s="11">
        <f t="shared" si="18"/>
        <v>100</v>
      </c>
      <c r="E107" s="11">
        <v>213.137</v>
      </c>
      <c r="F107" s="11">
        <f t="shared" si="22"/>
        <v>100</v>
      </c>
      <c r="G107" s="11">
        <v>213.137</v>
      </c>
      <c r="H107" s="12">
        <f t="shared" si="23"/>
        <v>100</v>
      </c>
      <c r="I107" s="11">
        <v>213.137</v>
      </c>
      <c r="J107" s="13">
        <f t="shared" si="24"/>
        <v>100</v>
      </c>
    </row>
    <row r="108" spans="1:10" ht="48" customHeight="1">
      <c r="A108" s="20" t="s">
        <v>54</v>
      </c>
      <c r="B108" s="11">
        <v>75.1</v>
      </c>
      <c r="C108" s="11">
        <v>75.1</v>
      </c>
      <c r="D108" s="11">
        <f t="shared" si="18"/>
        <v>100</v>
      </c>
      <c r="E108" s="11">
        <v>75.1</v>
      </c>
      <c r="F108" s="11">
        <f t="shared" si="22"/>
        <v>100</v>
      </c>
      <c r="G108" s="11">
        <v>75.1</v>
      </c>
      <c r="H108" s="12">
        <f t="shared" si="23"/>
        <v>100</v>
      </c>
      <c r="I108" s="11">
        <v>75.1</v>
      </c>
      <c r="J108" s="13">
        <f t="shared" si="24"/>
        <v>100</v>
      </c>
    </row>
    <row r="109" spans="1:10" ht="81" customHeight="1">
      <c r="A109" s="22" t="s">
        <v>55</v>
      </c>
      <c r="B109" s="11">
        <v>96</v>
      </c>
      <c r="C109" s="11">
        <v>96</v>
      </c>
      <c r="D109" s="11">
        <f>C109/B109*100</f>
        <v>100</v>
      </c>
      <c r="E109" s="11">
        <v>96</v>
      </c>
      <c r="F109" s="11">
        <f t="shared" si="22"/>
        <v>100</v>
      </c>
      <c r="G109" s="11">
        <v>96</v>
      </c>
      <c r="H109" s="12">
        <f t="shared" si="23"/>
        <v>100</v>
      </c>
      <c r="I109" s="11">
        <v>96</v>
      </c>
      <c r="J109" s="13">
        <f t="shared" si="24"/>
        <v>100</v>
      </c>
    </row>
    <row r="110" spans="1:10" ht="83.25" customHeight="1">
      <c r="A110" s="22" t="s">
        <v>58</v>
      </c>
      <c r="B110" s="11">
        <v>1450</v>
      </c>
      <c r="C110" s="11">
        <v>1451.1</v>
      </c>
      <c r="D110" s="11">
        <f t="shared" si="18"/>
        <v>100.0758620689655</v>
      </c>
      <c r="E110" s="11">
        <v>1451.2</v>
      </c>
      <c r="F110" s="11">
        <f t="shared" si="22"/>
        <v>100.00689132382333</v>
      </c>
      <c r="G110" s="11">
        <v>1451.3</v>
      </c>
      <c r="H110" s="12">
        <f t="shared" si="23"/>
        <v>100.00689084895258</v>
      </c>
      <c r="I110" s="11">
        <v>1451.4</v>
      </c>
      <c r="J110" s="13">
        <f t="shared" si="24"/>
        <v>100.00689037414732</v>
      </c>
    </row>
    <row r="111" spans="1:10" ht="79.5" customHeight="1">
      <c r="A111" s="22" t="s">
        <v>94</v>
      </c>
      <c r="B111" s="11">
        <v>90.1</v>
      </c>
      <c r="C111" s="11">
        <v>90.2</v>
      </c>
      <c r="D111" s="11">
        <f t="shared" si="18"/>
        <v>100.11098779134295</v>
      </c>
      <c r="E111" s="11">
        <v>90.3</v>
      </c>
      <c r="F111" s="11">
        <f t="shared" si="22"/>
        <v>100.11086474501107</v>
      </c>
      <c r="G111" s="11">
        <v>90.4</v>
      </c>
      <c r="H111" s="12">
        <f t="shared" si="23"/>
        <v>100.1107419712071</v>
      </c>
      <c r="I111" s="11">
        <v>90.5</v>
      </c>
      <c r="J111" s="13">
        <f t="shared" si="24"/>
        <v>100.11061946902655</v>
      </c>
    </row>
    <row r="112" spans="1:10" ht="48" customHeight="1">
      <c r="A112" s="21" t="s">
        <v>80</v>
      </c>
      <c r="B112" s="11"/>
      <c r="C112" s="11"/>
      <c r="D112" s="11"/>
      <c r="E112" s="11"/>
      <c r="F112" s="11"/>
      <c r="G112" s="11"/>
      <c r="H112" s="12"/>
      <c r="I112" s="11"/>
      <c r="J112" s="13"/>
    </row>
    <row r="113" spans="1:10" ht="74.25" customHeight="1">
      <c r="A113" s="22" t="s">
        <v>81</v>
      </c>
      <c r="B113" s="11">
        <v>3.5</v>
      </c>
      <c r="C113" s="11">
        <v>3.5</v>
      </c>
      <c r="D113" s="11">
        <f t="shared" si="18"/>
        <v>100</v>
      </c>
      <c r="E113" s="11">
        <v>3.5</v>
      </c>
      <c r="F113" s="11">
        <f>E113/C113*100</f>
        <v>100</v>
      </c>
      <c r="G113" s="11">
        <v>3.5</v>
      </c>
      <c r="H113" s="12">
        <f>G113/E113*100</f>
        <v>100</v>
      </c>
      <c r="I113" s="11">
        <v>3.5</v>
      </c>
      <c r="J113" s="13">
        <f>I113/G113*100</f>
        <v>100</v>
      </c>
    </row>
    <row r="114" spans="1:10" ht="72.75" customHeight="1" thickBot="1">
      <c r="A114" s="30" t="s">
        <v>82</v>
      </c>
      <c r="B114" s="31">
        <v>3848</v>
      </c>
      <c r="C114" s="31">
        <v>240</v>
      </c>
      <c r="D114" s="31">
        <f t="shared" si="18"/>
        <v>6.237006237006238</v>
      </c>
      <c r="E114" s="31">
        <v>260</v>
      </c>
      <c r="F114" s="31">
        <f>E114/C114*100</f>
        <v>108.33333333333333</v>
      </c>
      <c r="G114" s="31">
        <v>250</v>
      </c>
      <c r="H114" s="32">
        <f>G114/E114*100</f>
        <v>96.15384615384616</v>
      </c>
      <c r="I114" s="31">
        <v>620</v>
      </c>
      <c r="J114" s="33">
        <f>I114/G114*100</f>
        <v>248</v>
      </c>
    </row>
    <row r="116" spans="1:10" ht="48" customHeight="1">
      <c r="A116" s="58" t="s">
        <v>101</v>
      </c>
      <c r="B116" s="59"/>
      <c r="C116" s="59"/>
      <c r="D116" s="59"/>
      <c r="E116" s="59"/>
      <c r="F116" s="59"/>
      <c r="G116" s="59"/>
      <c r="H116" s="59"/>
      <c r="I116" s="59"/>
      <c r="J116" s="59"/>
    </row>
  </sheetData>
  <sheetProtection/>
  <mergeCells count="9">
    <mergeCell ref="A116:J116"/>
    <mergeCell ref="A2:F2"/>
    <mergeCell ref="G2:K2"/>
    <mergeCell ref="A3:J3"/>
    <mergeCell ref="A5:A6"/>
    <mergeCell ref="D5:D6"/>
    <mergeCell ref="F5:F6"/>
    <mergeCell ref="H5:H6"/>
    <mergeCell ref="J5:J6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Дом</cp:lastModifiedBy>
  <cp:lastPrinted>2019-11-21T08:28:19Z</cp:lastPrinted>
  <dcterms:created xsi:type="dcterms:W3CDTF">2006-05-06T07:58:30Z</dcterms:created>
  <dcterms:modified xsi:type="dcterms:W3CDTF">2020-07-24T13:35:35Z</dcterms:modified>
  <cp:category/>
  <cp:version/>
  <cp:contentType/>
  <cp:contentStatus/>
</cp:coreProperties>
</file>